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thembisilehanilmgovza-my.sharepoint.com/personal/sehlakol_thembisilehanilm_gov_za/Documents/documents/2023-2024 Files/Supply Chain Management Report 23 24/Fourth Quarter SCM Implementation Report/"/>
    </mc:Choice>
  </mc:AlternateContent>
  <xr:revisionPtr revIDLastSave="0" documentId="14_{BF1ADDAB-7523-4AF4-A846-509199CA4B28}" xr6:coauthVersionLast="47" xr6:coauthVersionMax="47" xr10:uidLastSave="{00000000-0000-0000-0000-000000000000}"/>
  <bookViews>
    <workbookView xWindow="1130" yWindow="0" windowWidth="18070" windowHeight="10200" firstSheet="4" activeTab="4" xr2:uid="{00000000-000D-0000-FFFF-FFFF00000000}"/>
  </bookViews>
  <sheets>
    <sheet name="2020 2021" sheetId="1" state="hidden" r:id="rId1"/>
    <sheet name="2021_2022" sheetId="2" state="hidden" r:id="rId2"/>
    <sheet name="2022_2023" sheetId="3" state="hidden" r:id="rId3"/>
    <sheet name="Minozest payments" sheetId="4" state="hidden" r:id="rId4"/>
    <sheet name="2023_2024" sheetId="5" r:id="rId5"/>
  </sheets>
  <externalReferences>
    <externalReference r:id="rId6"/>
  </externalReferences>
  <definedNames>
    <definedName name="_xlnm._FilterDatabase" localSheetId="4" hidden="1">'2023_2024'!$A$2:$J$79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0" i="5" l="1"/>
  <c r="G72" i="5"/>
  <c r="G73" i="5"/>
  <c r="D59" i="3"/>
  <c r="D60" i="3" s="1"/>
  <c r="D61" i="3" s="1"/>
  <c r="E58" i="3"/>
</calcChain>
</file>

<file path=xl/sharedStrings.xml><?xml version="1.0" encoding="utf-8"?>
<sst xmlns="http://schemas.openxmlformats.org/spreadsheetml/2006/main" count="832" uniqueCount="342">
  <si>
    <t xml:space="preserve"> INCIDENTS OF DEVIATIONS FROM NORMAL PROCUREMENT PROCESSSES (SUB-REGULATION 36 (1) (A) (I) – (V) OF THE MUNICIPAL SUPPLY CHAIN MANAGEMENT REGULATIONS: 2020-2021 FINANCIAL YEAR</t>
  </si>
  <si>
    <t>NO</t>
  </si>
  <si>
    <t>DATE</t>
  </si>
  <si>
    <t>DESCRIPTION OF SERVICES</t>
  </si>
  <si>
    <t>APPOINTED CONTRACTOR</t>
  </si>
  <si>
    <t>QUOTED PRICE OF APPOINTED CONTRACTOR</t>
  </si>
  <si>
    <t>BEE - RATING OF APPOINTED CONTRACTOR</t>
  </si>
  <si>
    <t>RECORDED AND APPROVED REASONS FOR DEVIATION</t>
  </si>
  <si>
    <t>Repairs of CAT Grader (FDV 722 MP)</t>
  </si>
  <si>
    <t>Thulasizwe Care Centre</t>
  </si>
  <si>
    <t>Level 1</t>
  </si>
  <si>
    <t>Emergency</t>
  </si>
  <si>
    <t>Trauma counselling services for 16 officials</t>
  </si>
  <si>
    <t>Donato Business Enterprise</t>
  </si>
  <si>
    <t>Disinfecting and deep cleaning municipal offices</t>
  </si>
  <si>
    <t>Eyethu Road Worthy Centre (Pty) Ltd</t>
  </si>
  <si>
    <t>Impractical to obtain three quotations</t>
  </si>
  <si>
    <t>Total</t>
  </si>
  <si>
    <t>Roadworthiness tests on heavy and light vehicles</t>
  </si>
  <si>
    <t>Vehicle service on mayoral car and fitment of brake pads</t>
  </si>
  <si>
    <t>Hatfiled Holdings</t>
  </si>
  <si>
    <t>Level 2</t>
  </si>
  <si>
    <t>Fumigation services of municipal offices</t>
  </si>
  <si>
    <t>ORDER NUMBER/ EFT NUMBER</t>
  </si>
  <si>
    <t>major service on mayoral vehicle Reg. HVV 223 MP</t>
  </si>
  <si>
    <t>MaCarthy Limited</t>
  </si>
  <si>
    <t>Level 4</t>
  </si>
  <si>
    <t>60 Point check on vehicle reg. KFN 317 MP and HVV 223 MP</t>
  </si>
  <si>
    <t>McCarthy Limited</t>
  </si>
  <si>
    <t>Service on Mayoral vehicle JPF 558 MP</t>
  </si>
  <si>
    <t>Hatfield Holdings (Pty) Ltd</t>
  </si>
  <si>
    <t>Roadworthiness tests on municipal vehicles</t>
  </si>
  <si>
    <t>Eyethu Roadworthy Centre</t>
  </si>
  <si>
    <t>Renewal of membership fees</t>
  </si>
  <si>
    <t>Institute of Internal Auditors</t>
  </si>
  <si>
    <t>Procurement of repair services for the mayoral vehicle</t>
  </si>
  <si>
    <t>Registration fees for Ms Sinah Moripe (CIGFARO)</t>
  </si>
  <si>
    <t>CIGFARO</t>
  </si>
  <si>
    <t>Level 7</t>
  </si>
  <si>
    <t>QUOTED PRICE OF APPOINTED CONTRACTOR EXCLUDING VAT</t>
  </si>
  <si>
    <t>Procurement of repair services on the AUDI</t>
  </si>
  <si>
    <t xml:space="preserve">Registration fees for Mrs. J.G Mahlangu and Mr R. Makhubele for the attendance of Municipal Leaders Development Programme  </t>
  </si>
  <si>
    <t>CMAM South Africa</t>
  </si>
  <si>
    <t>R 11 700.  00</t>
  </si>
  <si>
    <t>Calibration of speed camera</t>
  </si>
  <si>
    <t>Truvelo Africa Electronics</t>
  </si>
  <si>
    <t>Service on Mayoral vehicle ML 400 KFM 317 MP</t>
  </si>
  <si>
    <t xml:space="preserve"> INCIDENTS OF DEVIATIONS FROM NORMAL PROCUREMENT PROCESSSES (SUB-REGULATION 36 (1) (A) (I) – (V) OF THE MUNICIPAL SUPPLY CHAIN MANAGEMENT REGULATIONS: 2021-2022 FINANCIAL YEAR (OCTOBER 2021- JUNE 2022)</t>
  </si>
  <si>
    <t>Sole Provider of services. CIGFARO is a professional affiliation body, thus a normal SCM process could not be followed for the transaction to source quotations.</t>
  </si>
  <si>
    <t>Sole provider of services.Truvelo Africa Electronics is the single provider of traffic speed camera, thus a normal SCM process could not be followed to procure the services.</t>
  </si>
  <si>
    <t>Sole provider of services. The IIA is a professional affiliation body, thus a normal SCM process could not be followed to source quotations for the transaction.</t>
  </si>
  <si>
    <t>Impractical to follow normal SCM processes. McCarthy Limited Wonderboom was the nearest sole provider that is approved to diagnose and perform a 60-point inspection on the Mayoral vehicle.</t>
  </si>
  <si>
    <t>Impractical to follow normal SCM processes. An  inspection was required on the Audi Q5. Its warranty had expired and the municipality did not have a contract with the dealership, thus a deviation process had to be followed as the vehicle could not be taken to any other dealership for inspection, except the nearest Audi Centre.</t>
  </si>
  <si>
    <t>Impractical to follow normal SCM processes. The service provider is the sole Testing station  for vehicle  roadworthiness within the jurisdiction of Thembisile Hani Local Municipality suitable to provide the services.</t>
  </si>
  <si>
    <t>Impractical to follow normal SCM processes. The service provider is the sole Testing station  for vehicle roadworthiness within the jurisdiction of Thembisile Hani Local Municipality  that was suitable to provide the services, therefore a normal SCM process could not be followed.</t>
  </si>
  <si>
    <t xml:space="preserve">Impractical to follow normal SCM processes. The vehicle required repairs on the break lining, bolts, sender and replacement of the battery and its warranty had expired. The municipality did not have a contract with the dealership, thus a deviation processe had to be followed as the vehicle could not be taken to any other dealeship, except the nearest Audi centre. </t>
  </si>
  <si>
    <t>Impractical to follow normal SCM processes. The Audi Q5 had a breakdown. Its warranty had expired and the municipality did not have a contract with the dealership, thus a deviation process had to be followed as the vehicle could not be taken to any other dealership, except the nearest Audi centre. The car was taken in for repairs to avoid escalating rental costs.</t>
  </si>
  <si>
    <t>Impractical to follow normal SCM processes: Sole provider. The Centre for Municipal Assets Management was the sole provider of the  Municipal Leaders Development Programme, therefore it was impractical to follow the normal SCM process.</t>
  </si>
  <si>
    <t>Impractical to follow normal SCM processes. The mayoral vehicle required service and it is out of warranty. The municipality did not have any contract with the dealership, therefore the vehicle could  not be taken to any other delaership, therefore it was impractical to follow normal SCM processes to source quotations</t>
  </si>
  <si>
    <t>Chartered Institute of Government, Finance, Audit and Risk Officers</t>
  </si>
  <si>
    <t xml:space="preserve">CIGFARO Conference registration fees for MMC J. Mthimunye </t>
  </si>
  <si>
    <t>CIGFARO Conference registration fees for D.J.D Mahlangu</t>
  </si>
  <si>
    <t>CIGFARO Conference registration fees for R.Makhubele</t>
  </si>
  <si>
    <t>CIGFARO Conference registration fees for S.Moripe</t>
  </si>
  <si>
    <t>CIGFARO Conference registration fees for T. Baloyi</t>
  </si>
  <si>
    <t>CIGFARO Conference registration fees for M.Legodi</t>
  </si>
  <si>
    <t>Insurance excess fee for TLB, Speaker and Mayor's vehicles' windscreen</t>
  </si>
  <si>
    <t>PG Glass Bronkhorspruit</t>
  </si>
  <si>
    <t xml:space="preserve">Impractical to follow the normal SCM process.The municipal truck was taken in to the service provider that was appointed for repairing and maintaining White Fleet in August, due to the truck being unable to go uphill with the lowbed trailer carrying yellow plant on it. Zembeleni Transport was unable to resolve the defect. The user department requested to send the truck to Nissan UD Trucks in Middelburg as the company that manufactured the trucks to assist the municpality to resolve the power challenge the operator experienced with the truck. </t>
  </si>
  <si>
    <t>Registration fees for IMPSA Conference 2022 for Mr. T.L.Mabena</t>
  </si>
  <si>
    <t>Institute of of Municipal People Practioners of SA</t>
  </si>
  <si>
    <t>Non-contributor</t>
  </si>
  <si>
    <t>Sole Provider of services. IMPSA is a professional affiliation body, thus a normal SCM process could not be followed for the transaction to source quotations.</t>
  </si>
  <si>
    <t>Roadworthiness tests on heavy motor vehicles</t>
  </si>
  <si>
    <t>Eyethu Roadworthy Centre (Pty) Ltd</t>
  </si>
  <si>
    <t>Sole provider of services. The SP is the only registered and accredited vehicle testing station within the boundaries of Thembisile Hani Local Municipality and is located approximately 25kms away from the municipality's main offices at Kwaggafontein C. Taking into account the proximity of the testing station compared to stations outside  the borders of the municipality for the services would result in increased costs due to the additional fuel which will be required for the fleet to reach the testing stations outside THLM borders, therefore a normal SCM process could not be followed.</t>
  </si>
  <si>
    <t>Registration fees for IMPSA Conference 2022 for Mr. K.R. Mabuela and A.S. Nxumalo</t>
  </si>
  <si>
    <t>Registration fees for IMPSA Conference 2022 for Mr. D.J.D Mahlangu</t>
  </si>
  <si>
    <t>BB Truck Middelburg</t>
  </si>
  <si>
    <t>Risk Management Training for T. Komane, S. Aphane, R. Maila, N, Kubheka and K. Mamabolo</t>
  </si>
  <si>
    <t>The Institute of Risk Management South Africa</t>
  </si>
  <si>
    <t>Repairs and maintenance of heavy plant and machinery (HCD 563 MP)</t>
  </si>
  <si>
    <t>The truck was taken to the appointed service provider, Zembeleni Transport and Projects for repairs in August, due to the truck being unable to go uphill with the lowbed trailer that carried yellow plant on it, however the appointed service provider was unable to resolve the defect. The municipality requested to send the truck to Nissan UD Trucks in MIddelburg, as the company is the manufacturer of the truck. The ineffectiveness of the truck had a major impact on the overall service delivery issues as it is used for towing the lowbed trailer which transports municipal yellow plant for service delivery programmes. It was for these reasons that the truck had to be sent to the original manufacturer to resolve the defect.</t>
  </si>
  <si>
    <t>SALGA</t>
  </si>
  <si>
    <t>Sole Provider of services. SALGA is a professional affiliation body, thus a normal SCM process could not be followed for the transaction to source quotations.</t>
  </si>
  <si>
    <t>Registration fees for Mr.D.J.D Mahlangu, Cllr. L.J.Dikgale and Cllr. L.M. Tshabangu,Cllr.</t>
  </si>
  <si>
    <t>IMSRA is a professional affiliation body, thus a normal SCM process could not be followed for the transaction to source quotations as they are the sole providers of services.</t>
  </si>
  <si>
    <t xml:space="preserve">Bell is the sole provider of services, therefore it was impractical to follow SCM process as the machine is manufactured by Bell Equipment and is still under warranty. The municipality received three brand new TLBs from Nkangala District Municipality during the 2019/20 financial year. One of the machines has been refusing to start, therefore Bell Equipment South Africa was called in to assist to resolve the mechanical issue. They indicated that due to the location of the municipality, which is within Mpumalanga, the designated service centre that will be able to assist is Bell Equipment located at Middelburg. A team from Bell came on site to assess the machine and submitted the quotation to repair the damaged items on the TLB which hindered the machine to start. </t>
  </si>
  <si>
    <t>BELL</t>
  </si>
  <si>
    <t>Repairs and maintenance of BELL TLB Reg. KFH 793 MP</t>
  </si>
  <si>
    <t>Supply of fuel</t>
  </si>
  <si>
    <t>Minozest</t>
  </si>
  <si>
    <t>The service provider, Siyafana Thina that was appointed to supply fuel and lubricants for municipal fleet ran out of fuel and was waiting for the supply and delivery thereof. The municipality approached a filling station that is located near the municipality to assist with the supply as the delay in filling up municipal fleet led led to a negative impact on service delivery, therefore an emergency arrangement for the procurement was implemented.</t>
  </si>
  <si>
    <t>Spek Solutions (Pty) Ltd</t>
  </si>
  <si>
    <t>6130/6131/6116/6129</t>
  </si>
  <si>
    <t>The municipality entered into a contract to monitor  and track fleet with Spek Solutions on the  30th September 2019. The contract terminated on the 29th September 2022. During this period, only one tipper truck was lost due to hi-jacking.  The municipality undertook a process to implement effective control measures for the management and utilisation of the fleet, taking into account historical challenges and emerging riskswhich the municipality sought to mitigate, which led to the delay in finalising some of the specifications of the planned appointment of the prospective service provider. The user department requested a three month extension whilst finalising the SCM processes.</t>
  </si>
  <si>
    <t>Monthly subscription and reactivation fes for three months.</t>
  </si>
  <si>
    <t>Radio slot for Mayoral Outreach Coverage  on local radio station</t>
  </si>
  <si>
    <t>Impractical to follow SCM process. The municipality embarked on the revenue enhancement campaign, therefore two local radio stations within Thembisile Hani municipality were approached to provide live reeds. The municipality could not obtain three quotations as there are only two local radio stations.</t>
  </si>
  <si>
    <t>14 250.00</t>
  </si>
  <si>
    <t>Ikutani FM</t>
  </si>
  <si>
    <t>The service provider, Siyafana Thina that was appointed to supply fuel and lubricants for municipal fleet ran out of fuel and was waiting for the supply and delivery thereof. The municipality approached a filling station that is located near the municipality to assist with the supply as the delay in filling up municipal fleet led to a negative impact on service delivery, therefore an emergency arrangement for the procurement was implemented.</t>
  </si>
  <si>
    <t>Minozest Trading</t>
  </si>
  <si>
    <t>R479 793.97</t>
  </si>
  <si>
    <t>R223 709.35</t>
  </si>
  <si>
    <t>Impractical to follow SCM process. The Centre for Municipal Asset Management is an accredited institution that will be hosting a Municipal Leaders Development Programme that will focus on Municipal Asser Managements Strategies and oversight requirements for sustainable service delivery. CMAM is the sole institution that provides the programme which makes it impossible to follow normal SCM processes and source quotations</t>
  </si>
  <si>
    <t>Registration fees for Mrs. J.G Mahlangu and Mr. R. Makhubele</t>
  </si>
  <si>
    <t>The service provider, Siyafana Thina that was appointed to supply fuel and lubricants for municipal fleet ran out of fuel and was waiting 3for the supply and delivery thereof. The municipality approached a filling station that is located near the municipality to assist with the supply as the delay in filling up municipal fleet led to a negative impact on service delivery, therefore an emergency arrangement for the procurement was implemented.</t>
  </si>
  <si>
    <t>R197 155.24</t>
  </si>
  <si>
    <t>R259 922.22</t>
  </si>
  <si>
    <t>R398 586.05</t>
  </si>
  <si>
    <t>,</t>
  </si>
  <si>
    <t>Flare FM</t>
  </si>
  <si>
    <t xml:space="preserve">Bell Equipment </t>
  </si>
  <si>
    <t>Vehicle tracking monthly fee</t>
  </si>
  <si>
    <t xml:space="preserve">Procurement of spares and parts for maintenance of municipal equipment </t>
  </si>
  <si>
    <t>Bell is the sole provider of services, therefore it was impractical to follow SCM process as the excavator teeth are manufactured by Bell Equipment.</t>
  </si>
  <si>
    <t>Bell is the sole provider of services, therefore it was impractical to follow SCM process as the TLB is manufactured by Bell Equipment.</t>
  </si>
  <si>
    <t>TOTAL</t>
  </si>
  <si>
    <t>Registration fee for CFO</t>
  </si>
  <si>
    <t>CIAGOL</t>
  </si>
  <si>
    <t>Registration for MM</t>
  </si>
  <si>
    <t>Registration fee for O. Bapela and LM Tshabangu</t>
  </si>
  <si>
    <t>Registration fee for A Malope</t>
  </si>
  <si>
    <t>Registration fee for Tumelo Baloyi</t>
  </si>
  <si>
    <t>Registration fee for Sinah Moripe</t>
  </si>
  <si>
    <t>Radio slot for Mayoral Outreach Coverage  on local radio stations</t>
  </si>
  <si>
    <t>Ikwekwezi FM</t>
  </si>
  <si>
    <t>Radio slots for Mayor's programmes</t>
  </si>
  <si>
    <t>Registration fees for Young Professionals Conference for BJ. Mahlangu and P.K. Mashila</t>
  </si>
  <si>
    <t>Repairs and maintenance of yellow plant</t>
  </si>
  <si>
    <t>Regitration fees for L.Mdaka and Nhlanhla Mbandze for Young Professionals Conference</t>
  </si>
  <si>
    <t>Registration fee for D. Mahlangu</t>
  </si>
  <si>
    <t>Registration fees for Cllr. T.N. Skosana for AIDS Conference</t>
  </si>
  <si>
    <t>Dira Sengwe Conference</t>
  </si>
  <si>
    <t>Registration fees for Lindi Modiba for AIDS Conference</t>
  </si>
  <si>
    <t>Sole Provider of services. CIAGOL is a professional affiliation body, thus a normal SCM process could not be followed for the transaction to source quotations.</t>
  </si>
  <si>
    <t>Impractical to follow SCM process. The municipality embarked on the revenue enhancement campaign, therefore the national radio station was approached for broadcasting the Mayor's messages. The municipality could not obtain three quotations as the SABC(Ikwekwezi FM) is not a local radio station.</t>
  </si>
  <si>
    <t>Bell is the sole provider of services, therefore it was impractical to follow SCM process as the mouldboard and shims are manufactured by Bell Equipment.</t>
  </si>
  <si>
    <t>Impractical to follow SCM process for conference registration fees.</t>
  </si>
  <si>
    <t xml:space="preserve"> INCIDENTS OF DEVIATIONS FROM NORMAL PROCUREMENT PROCESSSES (SUB-REGULATION 36 (1) (A) (I) – (V) OF THE MUNICIPAL SUPPLY CHAIN MANAGEMENT REGULATIONS: 2022-2023 FINANCIAL YEAR (SEPTEMBER-JUNE)</t>
  </si>
  <si>
    <t>N/A</t>
  </si>
  <si>
    <t>Oustanding invoices and overstated amount</t>
  </si>
  <si>
    <t>Fiscal</t>
  </si>
  <si>
    <t>Trans Date</t>
  </si>
  <si>
    <t>Journal No</t>
  </si>
  <si>
    <t>Remarks</t>
  </si>
  <si>
    <t>Source Code</t>
  </si>
  <si>
    <t>PayDocNo</t>
  </si>
  <si>
    <t>Amount</t>
  </si>
  <si>
    <t>16/11/2022</t>
  </si>
  <si>
    <t>'1000</t>
  </si>
  <si>
    <t>'MINOZEST TRADING MINOZEST TRA</t>
  </si>
  <si>
    <t>CRS</t>
  </si>
  <si>
    <t>'EF015280-0001</t>
  </si>
  <si>
    <t>22/12/2022</t>
  </si>
  <si>
    <t>'3000</t>
  </si>
  <si>
    <t>'EF015454-0001</t>
  </si>
  <si>
    <t>13/01/2023</t>
  </si>
  <si>
    <t>'02</t>
  </si>
  <si>
    <t>'EF015499-0001</t>
  </si>
  <si>
    <t>30/01/2023</t>
  </si>
  <si>
    <t>'03</t>
  </si>
  <si>
    <t>'EF015610-0001</t>
  </si>
  <si>
    <t>14/02/2023</t>
  </si>
  <si>
    <t>'04</t>
  </si>
  <si>
    <t>'EF015634-0001</t>
  </si>
  <si>
    <t>06/03/2023</t>
  </si>
  <si>
    <t>'MIN1005</t>
  </si>
  <si>
    <t>'EF015765-0001</t>
  </si>
  <si>
    <t>09/03/2023</t>
  </si>
  <si>
    <t>'MIN10007</t>
  </si>
  <si>
    <t>'EF015716-0001</t>
  </si>
  <si>
    <t>24/03/2023</t>
  </si>
  <si>
    <t>'MIN10008</t>
  </si>
  <si>
    <t>'EF015857-0001</t>
  </si>
  <si>
    <t>30/03/2023</t>
  </si>
  <si>
    <t>'01</t>
  </si>
  <si>
    <t>'EF015898-0001</t>
  </si>
  <si>
    <t>12/04/2023</t>
  </si>
  <si>
    <t>'05</t>
  </si>
  <si>
    <t>'EF016010-0001</t>
  </si>
  <si>
    <t>'07</t>
  </si>
  <si>
    <t>'EF016050-0001</t>
  </si>
  <si>
    <t>Overstated by 33647.45 on the deviation register</t>
  </si>
  <si>
    <t>20/04/2023</t>
  </si>
  <si>
    <t>'MIN10020</t>
  </si>
  <si>
    <t>'EF016113-0001</t>
  </si>
  <si>
    <t>04/05/2023</t>
  </si>
  <si>
    <t>'06</t>
  </si>
  <si>
    <t>'EF016071-0001</t>
  </si>
  <si>
    <t>16/05/2023</t>
  </si>
  <si>
    <t>'08</t>
  </si>
  <si>
    <t>'EF016123-0001</t>
  </si>
  <si>
    <t>25/05/2023</t>
  </si>
  <si>
    <t>'10</t>
  </si>
  <si>
    <t>'EF016218-0001</t>
  </si>
  <si>
    <t>09/06/2023</t>
  </si>
  <si>
    <t>'09</t>
  </si>
  <si>
    <t>'EF016315-0001</t>
  </si>
  <si>
    <t>13/06/2023</t>
  </si>
  <si>
    <t>'INV0001</t>
  </si>
  <si>
    <t>'MINOZEST TRADING FUEL</t>
  </si>
  <si>
    <t>'EF016578-0001</t>
  </si>
  <si>
    <t>Invoices not captured on te devation register (understated by 431033.87</t>
  </si>
  <si>
    <t>27/06/2023</t>
  </si>
  <si>
    <t>'MIN10026</t>
  </si>
  <si>
    <t>'EF016455-0001</t>
  </si>
  <si>
    <t>Invoices not captured on te devation register (understated by 268266.04</t>
  </si>
  <si>
    <t>RECACULATED QUOTED PRICE OF APPOINTED CONTRACTOR EXCLUDING VAT</t>
  </si>
  <si>
    <t>Differences(Understated)</t>
  </si>
  <si>
    <t>Level 17</t>
  </si>
  <si>
    <t>IMPSA</t>
  </si>
  <si>
    <t>Non-Contributor</t>
  </si>
  <si>
    <t>Membership fees for IIA: T. Phala,M. Legodi and  A. Malope</t>
  </si>
  <si>
    <t>IIA</t>
  </si>
  <si>
    <t>IRMSA</t>
  </si>
  <si>
    <t>Sole Provider of services. IRMSA is a professional affiliation body, thus a normal SCM process could not be followed for the transaction to source quotations.</t>
  </si>
  <si>
    <t>Sole Provider of services. IIA is a professional affiliation body, thus a normal SCM process could not be followed for the transaction to source quotations.</t>
  </si>
  <si>
    <t>GovTech</t>
  </si>
  <si>
    <t>Bell</t>
  </si>
  <si>
    <t>Hatfield Holdings</t>
  </si>
  <si>
    <t xml:space="preserve">Impractical to follow SCM process. </t>
  </si>
  <si>
    <t>Repairs on the Mayoral Audi Q5: JPF 558 MP</t>
  </si>
  <si>
    <t>Impractical to follow SCM process</t>
  </si>
  <si>
    <t>Maintenance of heavy plant:11 Yellow plant</t>
  </si>
  <si>
    <t>Sole Provider of services. GovTech is a professional affiliation body, thus a normal SCM process could not be followed for the transaction to source quotations.</t>
  </si>
  <si>
    <t>Membership fees for IRMSA: 7 Officials</t>
  </si>
  <si>
    <t>Supply  of fuel</t>
  </si>
  <si>
    <t>INSTITUTE OF MUNICIPAL PEOPLE</t>
  </si>
  <si>
    <t>CHARTERED INSTITUTE OF AUDIT G</t>
  </si>
  <si>
    <t>INYATHI ENVIRONMENTAL TECHNOLO</t>
  </si>
  <si>
    <t>BB TRUCK MIDDELBURG</t>
  </si>
  <si>
    <t>Registration fee for O.Bapela attending 5th Public Sector National Conference.</t>
  </si>
  <si>
    <t>Repairs on the THLM Jet patcher:REG KNX 729 MP Engine main Air filter P82-2768</t>
  </si>
  <si>
    <t>Removal and replacement of front brakes</t>
  </si>
  <si>
    <t>Repairs of the mayoral pool car: Audi Q5 Reg. JPF 558 MP</t>
  </si>
  <si>
    <t>HATFIELD HOLDINGS (PTY) LTD</t>
  </si>
  <si>
    <t xml:space="preserve">Service  of the skip loader, reg. KJL 060 MP </t>
  </si>
  <si>
    <t>BELL EQUIPMENT SALES SA LTD</t>
  </si>
  <si>
    <t>Sole Provider of services. CMAM is a professional affiliation body, thus a normal SCM process could not be followed for the transaction to source quotations.</t>
  </si>
  <si>
    <t>Repairs and maintainance for graders, radiator and controller reg: KFH 780 MP, KFH 257 MP, KFH 806 MP and KGX 238 MP.</t>
  </si>
  <si>
    <t>Siyafana Thina, the service provider that was appointed to supply fuel and lubricants for municipal fleet ran out of fuel and was waiting for the supply and delivery thereof. The municipality approached a filling station that is located near the municipality to assist with the supply as the delay in filling up municipal fleet led to a negative impact on service delivery, therefore an emergency arrangement for the procurement was implemented.</t>
  </si>
  <si>
    <t>Registration fee for LG Asset Management(GRAP):R. Makhubele</t>
  </si>
  <si>
    <t>CMAM SOUTH AFRICA</t>
  </si>
  <si>
    <t>Registration fee for Cllr. J.E. Mthimunye</t>
  </si>
  <si>
    <t>Registration fee for R. Makhubele and J.G. Mahlangu</t>
  </si>
  <si>
    <t>Registration fee for Mr R.B. Jiyane attending CIAGOL 2024 Perfomance, Internal Audit, Internal Control and Risk Management Indaba</t>
  </si>
  <si>
    <t>Registration fee for Mrs.J.G. Mahlangu attending CIAGOL 2024 Perfomance, Internal Audit, Internal Control and Risk Management Indaba</t>
  </si>
  <si>
    <t>Registration fee for Mrs. S. Moripe attending CIAGOL 2024 Perfomance, Internal Audit, Internal Control and Risk Management Indaba</t>
  </si>
  <si>
    <t>Registration fee for Mr.T. Baloyi attending CIAGOL 2024 Perfomance, Internal Audit, Internal Control and Risk Management Indaba</t>
  </si>
  <si>
    <t>Registration fee for Mr. D.J.D. Mahlangu</t>
  </si>
  <si>
    <t>Registration fee for Mr. D.J.D. Mahlangu attening 5th Public Sector National Conference</t>
  </si>
  <si>
    <t>Registration fee for Mr. A. Malope attending CIAGOL 2024 Perfomance, Internal Audit, Internal Control and Risk Management Indaba</t>
  </si>
  <si>
    <t>Registration Fee for Mr. K. Bapela attending CIAGOL 2024 Perfomance, Internal Audit, Internal Control and Risk Management Indaba</t>
  </si>
  <si>
    <t>Registration fee for CIGFARO Conference:Mr. K. Seroka</t>
  </si>
  <si>
    <t>Registration fee for CIGFARO Public Sector Finance Interns Young Professional Summit:Ms. N.L. Masilela,Mr. T.B. Masilela and Ms. L.A. Mahlangu</t>
  </si>
  <si>
    <t>Registration fee for Mrs. J.G. Mahlangu attending CIAGOL 5th National Conference</t>
  </si>
  <si>
    <t>Registration fee for Mrs. L.M. Tshabangu attending 5th Public Sector National Conference.</t>
  </si>
  <si>
    <t>Registration for Mr.T. Mabena attending 38th Annual IMPSA International Conference</t>
  </si>
  <si>
    <t>Registration to attend CIAGOL (SA) Conference for Mr. T.Baloyi.</t>
  </si>
  <si>
    <t>Registration to attend CIAGOL(SA) Conference for Ms. M. Legodi.</t>
  </si>
  <si>
    <t>Registration to attend CIAGOL (SA) Conference for Ms. S. Mahlangu.</t>
  </si>
  <si>
    <t>Registration fee for SITA GovTech: Mr. S. Nkosi</t>
  </si>
  <si>
    <t>Registration fee for SITA GovTech: Mr. T. Ntimane</t>
  </si>
  <si>
    <t>Membership fees for IRMSA: Mr. K. Seroka</t>
  </si>
  <si>
    <t>Registration fee for IMPSA Conference: Mrs. L. Nxumalo</t>
  </si>
  <si>
    <t>Registration fee for IMPSA Conference: Mr. K. Mabuela</t>
  </si>
  <si>
    <t>Registration fee for CIGFARO Conference: Mr. A. Malope</t>
  </si>
  <si>
    <t>Registration fee for CIGFARO Conference: Mr. D.J.D. Mahlangu</t>
  </si>
  <si>
    <t>Registration fee for CIGFARO Conference: Mrs. J.G. Mahlangu</t>
  </si>
  <si>
    <t>Registration fee for CIGFARO Conference: Mrs. S. Moripe</t>
  </si>
  <si>
    <t>Registration fee for CIGFARO Conference:Ms. F. Ntuli</t>
  </si>
  <si>
    <t xml:space="preserve"> INCIDENTS OF DEVIATIONS FROM NORMAL PROCUREMENT PROCESSSES (SUB-REGULATION 36 (1) (A) (I) – (V) OF THE MUNICIPAL SUPPLY CHAIN MANAGEMENT REGULATIONS: 2023-2024 FINANCIAL YEAR (01 JULY 2023 - 30 JUNE 2024)</t>
  </si>
  <si>
    <t>Registration fee for LG Asset Management(GRAP):Mrs. N. Van Staden</t>
  </si>
  <si>
    <t>Registration fee for CIGFARO Conference:Ms. M. Legodi</t>
  </si>
  <si>
    <t>Registration fee for CIGFARO Conference:Mr. S. Mahlangu</t>
  </si>
  <si>
    <t>Registration fee for LG Asset Management(GRAP):Mr. W. Mtsweni and Mr. N. Bhila</t>
  </si>
  <si>
    <t>Registration fee for CIGFARO Public Sector Finance Interns Young Professional Summit: Ms. M. Jiyane and Mr. G. Mokone</t>
  </si>
  <si>
    <t>Registration fee for CIGFARO Conference: Mr. R. Makhubele</t>
  </si>
  <si>
    <t>Registration fee for CIGFARO Conference: Mr. T. Baloyi</t>
  </si>
  <si>
    <t>SYNERGY BUSINESS EVENTS</t>
  </si>
  <si>
    <t xml:space="preserve">Procurement of floorspace for the </t>
  </si>
  <si>
    <t>Registration fees for Ms. N.S. Matladi attending CIAGOL 5th National Conference</t>
  </si>
  <si>
    <t>Sole Provider of services. The municipality took part in the Tourism Indaba that took place in Durban and for purposes of exhibiting, the municipality was required to pay for an exhibition space, thus a normal SCM process could not be followed for the transaction to source quotations.</t>
  </si>
  <si>
    <t>Sole provider. Impractical to follow SCM process.</t>
  </si>
  <si>
    <t>Flare FM SA</t>
  </si>
  <si>
    <t>Impractical to follow SCM process. The municipality embarked on the revenue enhancement campaign, therefore Flare FM SA was approached to provide slots for the Mayoral campaigns as a local radio station. The municipality could not obtain three quotations.</t>
  </si>
  <si>
    <t>Impractical to follow SCM process. The municipality embarked on the revenue enhancement campaign, therefore Ikutani FM was approached to provide slots for the Mayoral campaigns as a local radio station. The municipality could not obtain three quotations.</t>
  </si>
  <si>
    <t>Radio and TV transmissions:Mayoral slot</t>
  </si>
  <si>
    <t>'EF016636-0001</t>
  </si>
  <si>
    <t>'EF016627-0001</t>
  </si>
  <si>
    <t>'EF016704-0001</t>
  </si>
  <si>
    <t>'EF016711-0001</t>
  </si>
  <si>
    <t>'EF017010-0001</t>
  </si>
  <si>
    <t>'EF016813-0001</t>
  </si>
  <si>
    <t>'EF016852-0001</t>
  </si>
  <si>
    <t>'EF016879-0001</t>
  </si>
  <si>
    <t>'EF016898-0001</t>
  </si>
  <si>
    <t>'EF017004-0001</t>
  </si>
  <si>
    <t>'EF017040-0001</t>
  </si>
  <si>
    <t>'EF017503-0001</t>
  </si>
  <si>
    <t>'EF017217-0001</t>
  </si>
  <si>
    <t>'EF017181-0001</t>
  </si>
  <si>
    <t>'EF017240-0001</t>
  </si>
  <si>
    <t>'EF017283-0001</t>
  </si>
  <si>
    <t>'EF017466-0001</t>
  </si>
  <si>
    <t>'EF017340-0001</t>
  </si>
  <si>
    <t>'EF017481-0001</t>
  </si>
  <si>
    <t>'EF017479-0001</t>
  </si>
  <si>
    <t>'EF017514-0001</t>
  </si>
  <si>
    <t>'EF017525-0001</t>
  </si>
  <si>
    <t>'EF017540-0001</t>
  </si>
  <si>
    <t>'EF017659-0001</t>
  </si>
  <si>
    <t>'EF017578-0001</t>
  </si>
  <si>
    <t>'EF017605-0001</t>
  </si>
  <si>
    <t>EF017089-0001</t>
  </si>
  <si>
    <t>17/07/2023</t>
  </si>
  <si>
    <t>26/07/2023</t>
  </si>
  <si>
    <t>08/08/2023</t>
  </si>
  <si>
    <t>15/08/2023</t>
  </si>
  <si>
    <t>29/08/2023</t>
  </si>
  <si>
    <t>31/08/2023</t>
  </si>
  <si>
    <t>11/09/2023</t>
  </si>
  <si>
    <t>15/09/2023</t>
  </si>
  <si>
    <t>28/09/2023</t>
  </si>
  <si>
    <t>30/09/2023</t>
  </si>
  <si>
    <t>12/10/2023</t>
  </si>
  <si>
    <t>20/10/2023</t>
  </si>
  <si>
    <t>27/10/2023</t>
  </si>
  <si>
    <t>08/11/2023</t>
  </si>
  <si>
    <t>15/11/2023</t>
  </si>
  <si>
    <t>22/11/2023</t>
  </si>
  <si>
    <t>11/12/2023</t>
  </si>
  <si>
    <t>13/12/2023</t>
  </si>
  <si>
    <t>21/12/2023</t>
  </si>
  <si>
    <t>31/12/2023</t>
  </si>
  <si>
    <t>09/01/2024</t>
  </si>
  <si>
    <t>18/01/2024</t>
  </si>
  <si>
    <t>25/01/2024</t>
  </si>
  <si>
    <t>06/02/2024</t>
  </si>
  <si>
    <t>12/02/2024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</si>
</sst>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quot;R&quot;* #,##0.00_-;\-&quot;R&quot;* #,##0.00_-;_-&quot;R&quot;* &quot;-&quot;??_-;_-@_-"/>
    <numFmt numFmtId="165" formatCode="_-* #,##0.00_-;\-* #,##0.00_-;_-* &quot;-&quot;??_-;_-@_-"/>
    <numFmt numFmtId="166" formatCode="&quot;R&quot;#,##0.00"/>
    <numFmt numFmtId="167" formatCode="[$-409]dd\-mmm\-yy;@"/>
    <numFmt numFmtId="168" formatCode="0.00;[Red]0.00"/>
    <numFmt numFmtId="169" formatCode="[$-409]d/mmm/yy;@"/>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8"/>
      <color theme="1"/>
      <name val="Arial"/>
      <family val="2"/>
    </font>
    <font>
      <sz val="8"/>
      <color theme="1"/>
      <name val="Arial"/>
      <family val="2"/>
    </font>
    <font>
      <sz val="11"/>
      <color rgb="FF000000"/>
      <name val="Calibri"/>
      <family val="2"/>
      <scheme val="minor"/>
    </font>
    <font>
      <sz val="11"/>
      <color theme="1"/>
      <name val="Arial"/>
      <family val="2"/>
    </font>
    <font>
      <sz val="11"/>
      <color rgb="FF000000"/>
      <name val="Arial"/>
      <family val="2"/>
    </font>
    <font>
      <b/>
      <sz val="11"/>
      <color theme="1"/>
      <name val="Arial"/>
      <family val="2"/>
    </font>
    <font>
      <b/>
      <sz val="10"/>
      <color theme="1"/>
      <name val="Arial"/>
      <family val="2"/>
    </font>
  </fonts>
  <fills count="8">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s>
  <cellStyleXfs count="3">
    <xf numFmtId="0" fontId="0" fillId="0" borderId="0"/>
    <xf numFmtId="165" fontId="1" fillId="0" borderId="0" applyFont="0" applyFill="0" applyBorder="0" applyAlignment="0" applyProtection="0"/>
    <xf numFmtId="43" fontId="1" fillId="0" borderId="0" applyFont="0" applyFill="0" applyBorder="0" applyAlignment="0" applyProtection="0"/>
  </cellStyleXfs>
  <cellXfs count="167">
    <xf numFmtId="0" fontId="0" fillId="0" borderId="0" xfId="0"/>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xf>
    <xf numFmtId="166" fontId="4" fillId="2" borderId="6" xfId="1"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0" fillId="0" borderId="6" xfId="0" applyBorder="1" applyAlignment="1">
      <alignment horizontal="center"/>
    </xf>
    <xf numFmtId="17" fontId="0" fillId="0" borderId="6" xfId="0" applyNumberFormat="1" applyBorder="1"/>
    <xf numFmtId="0" fontId="0" fillId="0" borderId="6" xfId="0" applyBorder="1"/>
    <xf numFmtId="166" fontId="0" fillId="0" borderId="6" xfId="0" applyNumberFormat="1" applyBorder="1"/>
    <xf numFmtId="166" fontId="2" fillId="0" borderId="6" xfId="0" applyNumberFormat="1" applyFont="1" applyBorder="1"/>
    <xf numFmtId="0" fontId="0" fillId="0" borderId="8" xfId="0" applyBorder="1" applyAlignment="1">
      <alignment horizontal="center"/>
    </xf>
    <xf numFmtId="0" fontId="0" fillId="0" borderId="9" xfId="0" applyBorder="1" applyAlignment="1">
      <alignment horizontal="center"/>
    </xf>
    <xf numFmtId="0" fontId="0" fillId="0" borderId="5" xfId="0" applyBorder="1"/>
    <xf numFmtId="0" fontId="0" fillId="0" borderId="10" xfId="0" applyBorder="1" applyAlignment="1">
      <alignment horizontal="center"/>
    </xf>
    <xf numFmtId="15" fontId="0" fillId="0" borderId="6" xfId="0" applyNumberFormat="1" applyBorder="1" applyAlignment="1">
      <alignment horizontal="center"/>
    </xf>
    <xf numFmtId="0" fontId="0" fillId="0" borderId="6" xfId="0" applyBorder="1" applyAlignment="1">
      <alignment wrapText="1"/>
    </xf>
    <xf numFmtId="0" fontId="0" fillId="0" borderId="0" xfId="0" applyAlignment="1">
      <alignment wrapText="1"/>
    </xf>
    <xf numFmtId="0" fontId="4" fillId="2" borderId="8" xfId="0" applyFont="1" applyFill="1" applyBorder="1" applyAlignment="1">
      <alignment horizontal="center" vertical="center" wrapText="1"/>
    </xf>
    <xf numFmtId="0" fontId="0" fillId="0" borderId="8" xfId="0" applyBorder="1" applyAlignment="1">
      <alignment wrapText="1"/>
    </xf>
    <xf numFmtId="0" fontId="0" fillId="0" borderId="7" xfId="0" applyBorder="1" applyAlignment="1">
      <alignment wrapText="1"/>
    </xf>
    <xf numFmtId="0" fontId="0" fillId="0" borderId="14" xfId="0" applyBorder="1" applyAlignment="1">
      <alignment horizontal="center"/>
    </xf>
    <xf numFmtId="0" fontId="0" fillId="0" borderId="15" xfId="0" applyBorder="1" applyAlignment="1">
      <alignment wrapText="1"/>
    </xf>
    <xf numFmtId="167" fontId="4" fillId="2" borderId="6" xfId="0" applyNumberFormat="1" applyFont="1" applyFill="1" applyBorder="1" applyAlignment="1">
      <alignment horizontal="center" vertical="center"/>
    </xf>
    <xf numFmtId="167" fontId="0" fillId="0" borderId="6" xfId="0" applyNumberFormat="1" applyBorder="1" applyAlignment="1">
      <alignment horizontal="center"/>
    </xf>
    <xf numFmtId="167" fontId="0" fillId="0" borderId="0" xfId="0" applyNumberFormat="1" applyAlignment="1">
      <alignment horizontal="center"/>
    </xf>
    <xf numFmtId="0" fontId="0" fillId="0" borderId="0" xfId="0" applyAlignment="1">
      <alignment horizontal="center"/>
    </xf>
    <xf numFmtId="0" fontId="0" fillId="0" borderId="14" xfId="0" applyBorder="1"/>
    <xf numFmtId="0" fontId="0" fillId="0" borderId="4" xfId="0" applyBorder="1" applyAlignment="1">
      <alignment horizontal="center"/>
    </xf>
    <xf numFmtId="0" fontId="5" fillId="0" borderId="0" xfId="0" applyFont="1" applyAlignment="1">
      <alignment horizontal="center" vertical="center"/>
    </xf>
    <xf numFmtId="0" fontId="6" fillId="0" borderId="0" xfId="0" applyFont="1" applyAlignment="1">
      <alignment horizontal="center" vertical="center"/>
    </xf>
    <xf numFmtId="15" fontId="0" fillId="0" borderId="14" xfId="0" applyNumberFormat="1" applyBorder="1" applyAlignment="1">
      <alignment horizontal="center"/>
    </xf>
    <xf numFmtId="0" fontId="0" fillId="0" borderId="6" xfId="0" applyBorder="1" applyAlignment="1">
      <alignment horizontal="left" wrapText="1"/>
    </xf>
    <xf numFmtId="43" fontId="0" fillId="0" borderId="6" xfId="2" applyFont="1" applyBorder="1" applyAlignment="1">
      <alignment horizontal="right"/>
    </xf>
    <xf numFmtId="43" fontId="0" fillId="0" borderId="6" xfId="2" applyFont="1" applyFill="1" applyBorder="1" applyAlignment="1">
      <alignment horizontal="right"/>
    </xf>
    <xf numFmtId="43" fontId="0" fillId="0" borderId="14" xfId="2" applyFont="1" applyFill="1" applyBorder="1" applyAlignment="1">
      <alignment horizontal="right"/>
    </xf>
    <xf numFmtId="43" fontId="4" fillId="2" borderId="6" xfId="2" applyFont="1" applyFill="1" applyBorder="1" applyAlignment="1">
      <alignment horizontal="right" vertical="center" wrapText="1"/>
    </xf>
    <xf numFmtId="43" fontId="0" fillId="0" borderId="0" xfId="2" applyFont="1" applyAlignment="1">
      <alignment horizontal="right"/>
    </xf>
    <xf numFmtId="0" fontId="0" fillId="0" borderId="6" xfId="0" applyBorder="1" applyAlignment="1">
      <alignment horizontal="left"/>
    </xf>
    <xf numFmtId="43" fontId="2" fillId="0" borderId="19" xfId="2" applyFont="1" applyBorder="1" applyAlignment="1">
      <alignment horizontal="right"/>
    </xf>
    <xf numFmtId="0" fontId="0" fillId="0" borderId="7" xfId="0" applyBorder="1" applyAlignment="1">
      <alignment horizontal="left" wrapText="1"/>
    </xf>
    <xf numFmtId="0" fontId="4" fillId="2" borderId="8" xfId="0" applyFont="1" applyFill="1" applyBorder="1" applyAlignment="1">
      <alignment vertical="center" wrapText="1"/>
    </xf>
    <xf numFmtId="0" fontId="4" fillId="2" borderId="6" xfId="0" applyFont="1" applyFill="1" applyBorder="1" applyAlignment="1">
      <alignment vertical="center" wrapText="1"/>
    </xf>
    <xf numFmtId="0" fontId="7" fillId="0" borderId="6" xfId="0" applyFont="1" applyBorder="1" applyAlignment="1">
      <alignment wrapText="1"/>
    </xf>
    <xf numFmtId="0" fontId="0" fillId="0" borderId="6" xfId="0" applyBorder="1" applyAlignment="1">
      <alignment horizontal="center" wrapText="1"/>
    </xf>
    <xf numFmtId="0" fontId="7" fillId="0" borderId="6" xfId="0" applyFont="1" applyBorder="1" applyAlignment="1">
      <alignment horizontal="justify" vertical="center" wrapText="1"/>
    </xf>
    <xf numFmtId="49" fontId="0" fillId="0" borderId="6" xfId="2" applyNumberFormat="1" applyFont="1" applyFill="1" applyBorder="1" applyAlignment="1">
      <alignment horizontal="left" wrapText="1"/>
    </xf>
    <xf numFmtId="0" fontId="7" fillId="0" borderId="14" xfId="0" applyFont="1" applyBorder="1" applyAlignment="1">
      <alignment wrapText="1"/>
    </xf>
    <xf numFmtId="0" fontId="0" fillId="0" borderId="8" xfId="0" applyBorder="1"/>
    <xf numFmtId="0" fontId="0" fillId="0" borderId="5" xfId="0" applyBorder="1" applyAlignment="1">
      <alignment horizontal="center"/>
    </xf>
    <xf numFmtId="0" fontId="7" fillId="0" borderId="6" xfId="0" applyFont="1" applyBorder="1" applyAlignment="1">
      <alignment horizontal="left" wrapText="1"/>
    </xf>
    <xf numFmtId="0" fontId="0" fillId="0" borderId="20" xfId="0" applyBorder="1"/>
    <xf numFmtId="0" fontId="0" fillId="0" borderId="14" xfId="0" applyBorder="1" applyAlignment="1">
      <alignment horizontal="left" wrapText="1"/>
    </xf>
    <xf numFmtId="2" fontId="0" fillId="0" borderId="0" xfId="2" applyNumberFormat="1" applyFont="1" applyAlignment="1">
      <alignment horizontal="right"/>
    </xf>
    <xf numFmtId="0" fontId="0" fillId="0" borderId="26" xfId="0" applyBorder="1" applyAlignment="1">
      <alignment horizontal="center"/>
    </xf>
    <xf numFmtId="0" fontId="7" fillId="0" borderId="14" xfId="0" applyFont="1" applyBorder="1" applyAlignment="1">
      <alignment horizontal="justify" vertical="center" wrapText="1"/>
    </xf>
    <xf numFmtId="0" fontId="0" fillId="3" borderId="6" xfId="0" applyFill="1" applyBorder="1" applyAlignment="1">
      <alignment horizontal="center"/>
    </xf>
    <xf numFmtId="0" fontId="0" fillId="3" borderId="6" xfId="0" applyFill="1" applyBorder="1" applyAlignment="1">
      <alignment wrapText="1"/>
    </xf>
    <xf numFmtId="0" fontId="0" fillId="3" borderId="6" xfId="0" applyFill="1" applyBorder="1"/>
    <xf numFmtId="0" fontId="0" fillId="3" borderId="0" xfId="0" applyFill="1" applyAlignment="1">
      <alignment horizontal="center"/>
    </xf>
    <xf numFmtId="0" fontId="0" fillId="3" borderId="0" xfId="0" applyFill="1"/>
    <xf numFmtId="2" fontId="4" fillId="2" borderId="6" xfId="2" applyNumberFormat="1" applyFont="1" applyFill="1" applyBorder="1" applyAlignment="1">
      <alignment horizontal="right" vertical="center" wrapText="1"/>
    </xf>
    <xf numFmtId="169" fontId="4" fillId="2" borderId="6" xfId="0" applyNumberFormat="1" applyFont="1" applyFill="1" applyBorder="1" applyAlignment="1">
      <alignment horizontal="center" vertical="center"/>
    </xf>
    <xf numFmtId="169" fontId="0" fillId="0" borderId="6" xfId="0" applyNumberFormat="1" applyBorder="1" applyAlignment="1">
      <alignment horizontal="center"/>
    </xf>
    <xf numFmtId="169" fontId="0" fillId="0" borderId="14" xfId="0" applyNumberFormat="1" applyBorder="1" applyAlignment="1">
      <alignment horizontal="center"/>
    </xf>
    <xf numFmtId="169" fontId="0" fillId="0" borderId="0" xfId="0" applyNumberFormat="1" applyAlignment="1">
      <alignment horizontal="center"/>
    </xf>
    <xf numFmtId="169" fontId="0" fillId="3" borderId="6" xfId="0" applyNumberFormat="1" applyFill="1" applyBorder="1" applyAlignment="1">
      <alignment horizontal="center"/>
    </xf>
    <xf numFmtId="168" fontId="2" fillId="0" borderId="22" xfId="2" applyNumberFormat="1" applyFont="1" applyFill="1" applyBorder="1" applyAlignment="1">
      <alignment horizontal="left"/>
    </xf>
    <xf numFmtId="164" fontId="2" fillId="0" borderId="22" xfId="2" applyNumberFormat="1" applyFont="1" applyFill="1" applyBorder="1" applyAlignment="1">
      <alignment horizontal="left"/>
    </xf>
    <xf numFmtId="165" fontId="0" fillId="0" borderId="0" xfId="0" applyNumberFormat="1" applyAlignment="1">
      <alignment horizontal="center"/>
    </xf>
    <xf numFmtId="2" fontId="2" fillId="0" borderId="0" xfId="2" applyNumberFormat="1" applyFont="1" applyAlignment="1">
      <alignment horizontal="right"/>
    </xf>
    <xf numFmtId="0" fontId="0" fillId="4" borderId="6" xfId="0" applyFill="1" applyBorder="1"/>
    <xf numFmtId="0" fontId="0" fillId="0" borderId="23" xfId="0" applyBorder="1"/>
    <xf numFmtId="0" fontId="0" fillId="0" borderId="24" xfId="0" applyBorder="1"/>
    <xf numFmtId="0" fontId="0" fillId="0" borderId="25" xfId="0" applyBorder="1"/>
    <xf numFmtId="165" fontId="0" fillId="0" borderId="6" xfId="0" applyNumberFormat="1" applyBorder="1"/>
    <xf numFmtId="165" fontId="0" fillId="4" borderId="6" xfId="0" applyNumberFormat="1" applyFill="1" applyBorder="1"/>
    <xf numFmtId="165" fontId="0" fillId="0" borderId="14" xfId="0" applyNumberFormat="1" applyBorder="1"/>
    <xf numFmtId="165" fontId="0" fillId="0" borderId="22" xfId="0" applyNumberFormat="1" applyBorder="1"/>
    <xf numFmtId="2" fontId="0" fillId="4" borderId="6" xfId="2" applyNumberFormat="1" applyFont="1" applyFill="1" applyBorder="1" applyAlignment="1">
      <alignment horizontal="right"/>
    </xf>
    <xf numFmtId="2" fontId="0" fillId="4" borderId="6" xfId="2" applyNumberFormat="1" applyFont="1" applyFill="1" applyBorder="1" applyAlignment="1">
      <alignment horizontal="right" wrapText="1"/>
    </xf>
    <xf numFmtId="2" fontId="0" fillId="4" borderId="14" xfId="2" applyNumberFormat="1" applyFont="1" applyFill="1" applyBorder="1" applyAlignment="1">
      <alignment horizontal="right"/>
    </xf>
    <xf numFmtId="2" fontId="0" fillId="4" borderId="0" xfId="2" applyNumberFormat="1" applyFont="1" applyFill="1" applyBorder="1" applyAlignment="1">
      <alignment horizontal="right"/>
    </xf>
    <xf numFmtId="164" fontId="0" fillId="5" borderId="6" xfId="2" applyNumberFormat="1" applyFont="1" applyFill="1" applyBorder="1" applyAlignment="1">
      <alignment horizontal="right"/>
    </xf>
    <xf numFmtId="164" fontId="0" fillId="5" borderId="6" xfId="2" applyNumberFormat="1" applyFont="1" applyFill="1" applyBorder="1" applyAlignment="1">
      <alignment horizontal="right" wrapText="1"/>
    </xf>
    <xf numFmtId="164" fontId="0" fillId="5" borderId="14" xfId="2" applyNumberFormat="1" applyFont="1" applyFill="1" applyBorder="1" applyAlignment="1">
      <alignment horizontal="right"/>
    </xf>
    <xf numFmtId="164" fontId="0" fillId="5" borderId="5" xfId="2" applyNumberFormat="1" applyFont="1" applyFill="1" applyBorder="1" applyAlignment="1">
      <alignment horizontal="right" wrapText="1"/>
    </xf>
    <xf numFmtId="164" fontId="0" fillId="5" borderId="0" xfId="2" applyNumberFormat="1" applyFont="1" applyFill="1" applyBorder="1" applyAlignment="1">
      <alignment horizontal="right"/>
    </xf>
    <xf numFmtId="0" fontId="0" fillId="4" borderId="0" xfId="0" applyFill="1"/>
    <xf numFmtId="2" fontId="2" fillId="4" borderId="0" xfId="2" applyNumberFormat="1" applyFont="1" applyFill="1" applyAlignment="1">
      <alignment horizontal="right"/>
    </xf>
    <xf numFmtId="0" fontId="8" fillId="0" borderId="6" xfId="0" applyFont="1" applyBorder="1" applyAlignment="1">
      <alignment horizontal="center"/>
    </xf>
    <xf numFmtId="0" fontId="8" fillId="0" borderId="6" xfId="0" applyFont="1" applyBorder="1" applyAlignment="1">
      <alignment horizontal="left"/>
    </xf>
    <xf numFmtId="43" fontId="8" fillId="0" borderId="6" xfId="2" applyFont="1" applyBorder="1" applyAlignment="1">
      <alignment horizontal="center"/>
    </xf>
    <xf numFmtId="0" fontId="8" fillId="0" borderId="0" xfId="0" applyFont="1"/>
    <xf numFmtId="43" fontId="8" fillId="0" borderId="6" xfId="2" applyFont="1" applyBorder="1" applyAlignment="1">
      <alignment horizontal="right"/>
    </xf>
    <xf numFmtId="14" fontId="8" fillId="0" borderId="6" xfId="0" applyNumberFormat="1" applyFont="1" applyBorder="1" applyAlignment="1">
      <alignment horizontal="right"/>
    </xf>
    <xf numFmtId="0" fontId="8" fillId="0" borderId="0" xfId="0" applyFont="1" applyAlignment="1">
      <alignment horizontal="center"/>
    </xf>
    <xf numFmtId="0" fontId="8" fillId="0" borderId="0" xfId="0" applyFont="1" applyAlignment="1">
      <alignment horizontal="left"/>
    </xf>
    <xf numFmtId="43" fontId="8" fillId="0" borderId="0" xfId="2" applyFont="1" applyAlignment="1">
      <alignment horizontal="right"/>
    </xf>
    <xf numFmtId="14" fontId="8" fillId="0" borderId="0" xfId="0" applyNumberFormat="1" applyFont="1" applyAlignment="1">
      <alignment horizontal="right"/>
    </xf>
    <xf numFmtId="0" fontId="11" fillId="2" borderId="6" xfId="0" applyFont="1" applyFill="1" applyBorder="1" applyAlignment="1">
      <alignment horizontal="left" vertical="center" wrapText="1"/>
    </xf>
    <xf numFmtId="0" fontId="11" fillId="2" borderId="6" xfId="0" applyFont="1" applyFill="1" applyBorder="1" applyAlignment="1">
      <alignment vertical="center" wrapText="1"/>
    </xf>
    <xf numFmtId="43" fontId="11" fillId="2" borderId="6" xfId="2" applyFont="1" applyFill="1" applyBorder="1" applyAlignment="1">
      <alignment horizontal="left" vertical="center" wrapText="1"/>
    </xf>
    <xf numFmtId="14" fontId="11" fillId="2" borderId="6" xfId="0" applyNumberFormat="1" applyFont="1" applyFill="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 fillId="0" borderId="8" xfId="0" applyFont="1" applyBorder="1" applyAlignment="1">
      <alignment horizontal="right"/>
    </xf>
    <xf numFmtId="0" fontId="2" fillId="0" borderId="9" xfId="0" applyFont="1" applyBorder="1" applyAlignment="1">
      <alignment horizontal="right"/>
    </xf>
    <xf numFmtId="0" fontId="2" fillId="0" borderId="5" xfId="0" applyFont="1" applyBorder="1" applyAlignment="1">
      <alignment horizontal="right"/>
    </xf>
    <xf numFmtId="0" fontId="0" fillId="0" borderId="8" xfId="0" applyBorder="1" applyAlignment="1">
      <alignment horizontal="center"/>
    </xf>
    <xf numFmtId="0" fontId="0" fillId="0" borderId="9" xfId="0" applyBorder="1" applyAlignment="1">
      <alignment horizontal="center"/>
    </xf>
    <xf numFmtId="0" fontId="0" fillId="0" borderId="5" xfId="0" applyBorder="1" applyAlignment="1">
      <alignment horizont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3" fillId="0" borderId="21" xfId="0" applyFont="1" applyBorder="1" applyAlignment="1">
      <alignment horizontal="left" vertical="center" wrapText="1"/>
    </xf>
    <xf numFmtId="0" fontId="2" fillId="0" borderId="23" xfId="0" applyFont="1" applyBorder="1" applyAlignment="1">
      <alignment horizontal="right"/>
    </xf>
    <xf numFmtId="0" fontId="2" fillId="0" borderId="24" xfId="0" applyFont="1" applyBorder="1" applyAlignment="1">
      <alignment horizontal="right"/>
    </xf>
    <xf numFmtId="0" fontId="2" fillId="0" borderId="25" xfId="0" applyFont="1" applyBorder="1" applyAlignment="1">
      <alignment horizontal="right"/>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21" xfId="0" applyFont="1" applyBorder="1" applyAlignment="1">
      <alignment horizontal="left" vertical="center" wrapText="1"/>
    </xf>
    <xf numFmtId="0" fontId="10" fillId="0" borderId="13" xfId="0" applyFont="1" applyBorder="1" applyAlignment="1">
      <alignment horizontal="left" vertical="center" wrapText="1"/>
    </xf>
    <xf numFmtId="0" fontId="8" fillId="4" borderId="6" xfId="0" applyFont="1" applyFill="1" applyBorder="1" applyAlignment="1">
      <alignment horizontal="center"/>
    </xf>
    <xf numFmtId="0" fontId="8" fillId="4" borderId="6" xfId="0" applyFont="1" applyFill="1" applyBorder="1" applyAlignment="1">
      <alignment horizontal="left"/>
    </xf>
    <xf numFmtId="43" fontId="8" fillId="4" borderId="6" xfId="2" applyFont="1" applyFill="1" applyBorder="1" applyAlignment="1">
      <alignment horizontal="right"/>
    </xf>
    <xf numFmtId="43" fontId="8" fillId="4" borderId="6" xfId="2" applyFont="1" applyFill="1" applyBorder="1" applyAlignment="1">
      <alignment horizontal="center"/>
    </xf>
    <xf numFmtId="14" fontId="8" fillId="4" borderId="6" xfId="0" applyNumberFormat="1" applyFont="1" applyFill="1" applyBorder="1" applyAlignment="1">
      <alignment horizontal="right"/>
    </xf>
    <xf numFmtId="0" fontId="9" fillId="4" borderId="6" xfId="0" applyFont="1" applyFill="1" applyBorder="1" applyAlignment="1">
      <alignment horizontal="left" vertical="center" wrapText="1"/>
    </xf>
    <xf numFmtId="0" fontId="8" fillId="4" borderId="0" xfId="0" applyFont="1" applyFill="1"/>
    <xf numFmtId="0" fontId="8" fillId="6" borderId="6" xfId="0" applyFont="1" applyFill="1" applyBorder="1" applyAlignment="1">
      <alignment horizontal="center"/>
    </xf>
    <xf numFmtId="0" fontId="8" fillId="6" borderId="6" xfId="0" applyFont="1" applyFill="1" applyBorder="1" applyAlignment="1">
      <alignment horizontal="left"/>
    </xf>
    <xf numFmtId="43" fontId="8" fillId="6" borderId="6" xfId="2" applyFont="1" applyFill="1" applyBorder="1" applyAlignment="1">
      <alignment horizontal="right"/>
    </xf>
    <xf numFmtId="43" fontId="8" fillId="6" borderId="6" xfId="2" applyFont="1" applyFill="1" applyBorder="1" applyAlignment="1">
      <alignment horizontal="center"/>
    </xf>
    <xf numFmtId="14" fontId="8" fillId="6" borderId="6" xfId="0" applyNumberFormat="1" applyFont="1" applyFill="1" applyBorder="1" applyAlignment="1">
      <alignment horizontal="right"/>
    </xf>
    <xf numFmtId="0" fontId="9" fillId="6" borderId="6" xfId="0" applyFont="1" applyFill="1" applyBorder="1" applyAlignment="1">
      <alignment horizontal="left" wrapText="1"/>
    </xf>
    <xf numFmtId="0" fontId="9" fillId="6" borderId="6" xfId="0" applyFont="1" applyFill="1" applyBorder="1" applyAlignment="1">
      <alignment horizontal="left" vertical="center" wrapText="1"/>
    </xf>
    <xf numFmtId="0" fontId="9" fillId="6" borderId="6" xfId="0" applyFont="1" applyFill="1" applyBorder="1" applyAlignment="1">
      <alignment vertical="center" wrapText="1"/>
    </xf>
    <xf numFmtId="43" fontId="9" fillId="6" borderId="6" xfId="2" applyFont="1" applyFill="1" applyBorder="1" applyAlignment="1">
      <alignment horizontal="right" wrapText="1"/>
    </xf>
    <xf numFmtId="0" fontId="9" fillId="6" borderId="6" xfId="0" applyFont="1" applyFill="1" applyBorder="1" applyAlignment="1">
      <alignment horizontal="center" wrapText="1"/>
    </xf>
    <xf numFmtId="0" fontId="9" fillId="4" borderId="6" xfId="0" applyFont="1" applyFill="1" applyBorder="1" applyAlignment="1">
      <alignment vertical="center" wrapText="1"/>
    </xf>
    <xf numFmtId="0" fontId="9" fillId="4" borderId="6" xfId="0" applyFont="1" applyFill="1" applyBorder="1" applyAlignment="1">
      <alignment horizontal="left" wrapText="1"/>
    </xf>
    <xf numFmtId="43" fontId="9" fillId="4" borderId="6" xfId="2" applyFont="1" applyFill="1" applyBorder="1" applyAlignment="1">
      <alignment horizontal="right" wrapText="1"/>
    </xf>
    <xf numFmtId="0" fontId="9" fillId="4" borderId="6" xfId="0" applyFont="1" applyFill="1" applyBorder="1" applyAlignment="1">
      <alignment horizontal="center" wrapText="1"/>
    </xf>
    <xf numFmtId="0" fontId="9" fillId="4" borderId="6" xfId="0" applyFont="1" applyFill="1" applyBorder="1" applyAlignment="1">
      <alignment wrapText="1"/>
    </xf>
    <xf numFmtId="14" fontId="9" fillId="4" borderId="6" xfId="0" applyNumberFormat="1" applyFont="1" applyFill="1" applyBorder="1" applyAlignment="1">
      <alignment horizontal="right" wrapText="1"/>
    </xf>
    <xf numFmtId="0" fontId="8" fillId="6" borderId="6" xfId="0" applyFont="1" applyFill="1" applyBorder="1" applyAlignment="1">
      <alignment horizontal="left" wrapText="1"/>
    </xf>
    <xf numFmtId="0" fontId="8" fillId="7" borderId="6" xfId="0" applyFont="1" applyFill="1" applyBorder="1" applyAlignment="1">
      <alignment horizontal="center"/>
    </xf>
    <xf numFmtId="0" fontId="8" fillId="7" borderId="6" xfId="0" applyFont="1" applyFill="1" applyBorder="1" applyAlignment="1">
      <alignment horizontal="left" wrapText="1"/>
    </xf>
    <xf numFmtId="0" fontId="8" fillId="7" borderId="6" xfId="0" applyFont="1" applyFill="1" applyBorder="1" applyAlignment="1">
      <alignment wrapText="1"/>
    </xf>
    <xf numFmtId="43" fontId="8" fillId="7" borderId="6" xfId="2" applyFont="1" applyFill="1" applyBorder="1" applyAlignment="1">
      <alignment horizontal="center"/>
    </xf>
    <xf numFmtId="14" fontId="8" fillId="7" borderId="6" xfId="0" applyNumberFormat="1" applyFont="1" applyFill="1" applyBorder="1" applyAlignment="1">
      <alignment horizontal="right"/>
    </xf>
    <xf numFmtId="0" fontId="8" fillId="7" borderId="6" xfId="0" applyFont="1" applyFill="1" applyBorder="1" applyAlignment="1">
      <alignment horizontal="left"/>
    </xf>
    <xf numFmtId="0" fontId="8" fillId="6" borderId="6" xfId="0" applyFont="1" applyFill="1" applyBorder="1" applyAlignment="1">
      <alignment wrapText="1"/>
    </xf>
    <xf numFmtId="14" fontId="8" fillId="6" borderId="6" xfId="0" applyNumberFormat="1" applyFont="1" applyFill="1" applyBorder="1" applyAlignment="1">
      <alignment horizontal="right" wrapText="1"/>
    </xf>
    <xf numFmtId="0" fontId="9" fillId="6" borderId="6" xfId="0" applyFont="1" applyFill="1" applyBorder="1" applyAlignment="1">
      <alignment wrapText="1"/>
    </xf>
    <xf numFmtId="0" fontId="8" fillId="4" borderId="6" xfId="0" applyFont="1" applyFill="1" applyBorder="1" applyAlignment="1">
      <alignment wrapText="1"/>
    </xf>
    <xf numFmtId="14" fontId="8" fillId="4" borderId="6" xfId="0" applyNumberFormat="1" applyFont="1" applyFill="1" applyBorder="1" applyAlignment="1">
      <alignment horizontal="right" wrapText="1"/>
    </xf>
    <xf numFmtId="0" fontId="11" fillId="2" borderId="6" xfId="0" applyFont="1" applyFill="1" applyBorder="1" applyAlignment="1">
      <alignment horizontal="center" vertical="center"/>
    </xf>
    <xf numFmtId="165" fontId="0" fillId="6" borderId="6" xfId="1" applyFont="1" applyFill="1" applyBorder="1"/>
    <xf numFmtId="0" fontId="0" fillId="6" borderId="6" xfId="0" applyFill="1" applyBorder="1"/>
    <xf numFmtId="0" fontId="0" fillId="6" borderId="6" xfId="0" quotePrefix="1" applyFill="1" applyBorder="1"/>
  </cellXfs>
  <cellStyles count="3">
    <cellStyle name="Comma" xfId="2" builtinId="3"/>
    <cellStyle name="Comma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
  <sheetViews>
    <sheetView workbookViewId="0">
      <selection activeCell="C22" sqref="C22"/>
    </sheetView>
  </sheetViews>
  <sheetFormatPr defaultRowHeight="14.5" x14ac:dyDescent="0.35"/>
  <cols>
    <col min="2" max="2" width="8.54296875" customWidth="1"/>
    <col min="3" max="3" width="51.81640625" customWidth="1"/>
    <col min="4" max="4" width="36.1796875" customWidth="1"/>
    <col min="5" max="5" width="12.81640625" customWidth="1"/>
    <col min="6" max="6" width="13.1796875" customWidth="1"/>
    <col min="7" max="7" width="14.1796875" customWidth="1"/>
    <col min="8" max="8" width="43.453125" customWidth="1"/>
  </cols>
  <sheetData>
    <row r="1" spans="1:8" ht="30" customHeight="1" x14ac:dyDescent="0.35">
      <c r="A1" s="105" t="s">
        <v>0</v>
      </c>
      <c r="B1" s="106"/>
      <c r="C1" s="106"/>
      <c r="D1" s="106"/>
      <c r="E1" s="106"/>
      <c r="F1" s="106"/>
      <c r="G1" s="106"/>
      <c r="H1" s="107"/>
    </row>
    <row r="2" spans="1:8" ht="51" customHeight="1" x14ac:dyDescent="0.35">
      <c r="A2" s="1" t="s">
        <v>1</v>
      </c>
      <c r="B2" s="2" t="s">
        <v>2</v>
      </c>
      <c r="C2" s="3" t="s">
        <v>3</v>
      </c>
      <c r="D2" s="4" t="s">
        <v>4</v>
      </c>
      <c r="E2" s="5" t="s">
        <v>5</v>
      </c>
      <c r="F2" s="3" t="s">
        <v>6</v>
      </c>
      <c r="G2" s="3" t="s">
        <v>23</v>
      </c>
      <c r="H2" s="6" t="s">
        <v>7</v>
      </c>
    </row>
    <row r="3" spans="1:8" x14ac:dyDescent="0.35">
      <c r="A3" s="7">
        <v>1</v>
      </c>
      <c r="B3" s="8">
        <v>44551</v>
      </c>
      <c r="C3" s="9" t="s">
        <v>22</v>
      </c>
      <c r="D3" s="9" t="s">
        <v>13</v>
      </c>
      <c r="E3" s="10">
        <v>72543.66</v>
      </c>
      <c r="F3" s="7" t="s">
        <v>10</v>
      </c>
      <c r="G3" s="7">
        <v>5193</v>
      </c>
      <c r="H3" s="9" t="s">
        <v>16</v>
      </c>
    </row>
    <row r="4" spans="1:8" x14ac:dyDescent="0.35">
      <c r="A4" s="7">
        <v>2</v>
      </c>
      <c r="B4" s="8">
        <v>44551</v>
      </c>
      <c r="C4" s="9" t="s">
        <v>22</v>
      </c>
      <c r="D4" s="9" t="s">
        <v>13</v>
      </c>
      <c r="E4" s="10">
        <v>79072.59</v>
      </c>
      <c r="F4" s="7" t="s">
        <v>10</v>
      </c>
      <c r="G4" s="7">
        <v>5192</v>
      </c>
      <c r="H4" s="9" t="s">
        <v>16</v>
      </c>
    </row>
    <row r="5" spans="1:8" x14ac:dyDescent="0.35">
      <c r="A5" s="7">
        <v>3</v>
      </c>
      <c r="B5" s="8">
        <v>44197</v>
      </c>
      <c r="C5" s="9" t="s">
        <v>8</v>
      </c>
      <c r="D5" s="9" t="s">
        <v>9</v>
      </c>
      <c r="E5" s="10">
        <v>197800</v>
      </c>
      <c r="F5" s="7" t="s">
        <v>10</v>
      </c>
      <c r="G5" s="7">
        <v>5233</v>
      </c>
      <c r="H5" s="9" t="s">
        <v>11</v>
      </c>
    </row>
    <row r="6" spans="1:8" x14ac:dyDescent="0.35">
      <c r="A6" s="7">
        <v>4</v>
      </c>
      <c r="B6" s="8">
        <v>44256</v>
      </c>
      <c r="C6" s="9" t="s">
        <v>12</v>
      </c>
      <c r="D6" s="9" t="s">
        <v>13</v>
      </c>
      <c r="E6" s="10">
        <v>39767.449999999997</v>
      </c>
      <c r="F6" s="7" t="s">
        <v>10</v>
      </c>
      <c r="G6" s="7">
        <v>5272</v>
      </c>
      <c r="H6" s="9" t="s">
        <v>11</v>
      </c>
    </row>
    <row r="7" spans="1:8" x14ac:dyDescent="0.35">
      <c r="A7" s="7">
        <v>5</v>
      </c>
      <c r="B7" s="8">
        <v>44256</v>
      </c>
      <c r="C7" s="9" t="s">
        <v>14</v>
      </c>
      <c r="D7" s="9" t="s">
        <v>13</v>
      </c>
      <c r="E7" s="10">
        <v>198135.8</v>
      </c>
      <c r="F7" s="7" t="s">
        <v>10</v>
      </c>
      <c r="G7" s="7">
        <v>5295</v>
      </c>
      <c r="H7" s="9" t="s">
        <v>11</v>
      </c>
    </row>
    <row r="8" spans="1:8" x14ac:dyDescent="0.35">
      <c r="A8" s="7">
        <v>6</v>
      </c>
      <c r="B8" s="8">
        <v>44334</v>
      </c>
      <c r="C8" s="9" t="s">
        <v>24</v>
      </c>
      <c r="D8" s="9" t="s">
        <v>25</v>
      </c>
      <c r="E8" s="10">
        <v>53613.03</v>
      </c>
      <c r="F8" s="7" t="s">
        <v>26</v>
      </c>
      <c r="G8" s="7">
        <v>5294</v>
      </c>
      <c r="H8" s="9" t="s">
        <v>16</v>
      </c>
    </row>
    <row r="9" spans="1:8" x14ac:dyDescent="0.35">
      <c r="A9" s="7">
        <v>7</v>
      </c>
      <c r="B9" s="8">
        <v>44362</v>
      </c>
      <c r="C9" s="9" t="s">
        <v>18</v>
      </c>
      <c r="D9" s="9" t="s">
        <v>15</v>
      </c>
      <c r="E9" s="10">
        <v>22350</v>
      </c>
      <c r="F9" s="7" t="s">
        <v>10</v>
      </c>
      <c r="G9" s="7">
        <v>5402</v>
      </c>
      <c r="H9" s="9" t="s">
        <v>16</v>
      </c>
    </row>
    <row r="10" spans="1:8" x14ac:dyDescent="0.35">
      <c r="A10" s="15">
        <v>8</v>
      </c>
      <c r="B10" s="8">
        <v>44372</v>
      </c>
      <c r="C10" s="9" t="s">
        <v>19</v>
      </c>
      <c r="D10" s="9" t="s">
        <v>20</v>
      </c>
      <c r="E10" s="10">
        <v>49204.480000000003</v>
      </c>
      <c r="F10" s="7" t="s">
        <v>21</v>
      </c>
      <c r="G10" s="7">
        <v>5403</v>
      </c>
      <c r="H10" s="9" t="s">
        <v>16</v>
      </c>
    </row>
    <row r="11" spans="1:8" x14ac:dyDescent="0.35">
      <c r="A11" s="7"/>
      <c r="B11" s="16"/>
      <c r="C11" s="7"/>
      <c r="D11" s="7"/>
      <c r="E11" s="10"/>
      <c r="F11" s="12"/>
      <c r="G11" s="13"/>
      <c r="H11" s="14"/>
    </row>
    <row r="12" spans="1:8" x14ac:dyDescent="0.35">
      <c r="A12" s="108" t="s">
        <v>17</v>
      </c>
      <c r="B12" s="109"/>
      <c r="C12" s="109"/>
      <c r="D12" s="110"/>
      <c r="E12" s="11">
        <v>712487.01</v>
      </c>
      <c r="F12" s="111"/>
      <c r="G12" s="112"/>
      <c r="H12" s="113"/>
    </row>
  </sheetData>
  <mergeCells count="3">
    <mergeCell ref="A1:H1"/>
    <mergeCell ref="A12:D12"/>
    <mergeCell ref="F12:H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5"/>
  <sheetViews>
    <sheetView workbookViewId="0">
      <selection activeCell="H4" sqref="H4"/>
    </sheetView>
  </sheetViews>
  <sheetFormatPr defaultRowHeight="14.5" x14ac:dyDescent="0.35"/>
  <cols>
    <col min="1" max="1" width="9.453125" style="27" customWidth="1"/>
    <col min="2" max="2" width="18.6328125" style="26" customWidth="1"/>
    <col min="3" max="3" width="58.81640625" customWidth="1"/>
    <col min="4" max="4" width="25.81640625" style="18" customWidth="1"/>
    <col min="5" max="5" width="19" style="38" customWidth="1"/>
    <col min="6" max="6" width="16.1796875" style="27" customWidth="1"/>
    <col min="7" max="7" width="11.6328125" style="27" customWidth="1"/>
    <col min="8" max="8" width="46.08984375" style="18" customWidth="1"/>
  </cols>
  <sheetData>
    <row r="1" spans="1:8" ht="30" customHeight="1" x14ac:dyDescent="0.35">
      <c r="A1" s="114" t="s">
        <v>47</v>
      </c>
      <c r="B1" s="115"/>
      <c r="C1" s="115"/>
      <c r="D1" s="115"/>
      <c r="E1" s="115"/>
      <c r="F1" s="115"/>
      <c r="G1" s="115"/>
      <c r="H1" s="116"/>
    </row>
    <row r="2" spans="1:8" ht="51" customHeight="1" x14ac:dyDescent="0.35">
      <c r="A2" s="1" t="s">
        <v>1</v>
      </c>
      <c r="B2" s="24" t="s">
        <v>2</v>
      </c>
      <c r="C2" s="3" t="s">
        <v>3</v>
      </c>
      <c r="D2" s="19" t="s">
        <v>4</v>
      </c>
      <c r="E2" s="37" t="s">
        <v>39</v>
      </c>
      <c r="F2" s="3" t="s">
        <v>6</v>
      </c>
      <c r="G2" s="3" t="s">
        <v>23</v>
      </c>
      <c r="H2" s="6" t="s">
        <v>7</v>
      </c>
    </row>
    <row r="3" spans="1:8" ht="60.65" customHeight="1" x14ac:dyDescent="0.35">
      <c r="A3" s="29">
        <v>1</v>
      </c>
      <c r="B3" s="25">
        <v>44522</v>
      </c>
      <c r="C3" s="17" t="s">
        <v>27</v>
      </c>
      <c r="D3" s="20" t="s">
        <v>28</v>
      </c>
      <c r="E3" s="34">
        <v>4347.9399999999996</v>
      </c>
      <c r="F3" s="7" t="s">
        <v>26</v>
      </c>
      <c r="G3" s="7">
        <v>5500</v>
      </c>
      <c r="H3" s="21" t="s">
        <v>51</v>
      </c>
    </row>
    <row r="4" spans="1:8" ht="104.4" customHeight="1" x14ac:dyDescent="0.35">
      <c r="A4" s="29">
        <v>2</v>
      </c>
      <c r="B4" s="25">
        <v>44522</v>
      </c>
      <c r="C4" s="9" t="s">
        <v>29</v>
      </c>
      <c r="D4" s="20" t="s">
        <v>30</v>
      </c>
      <c r="E4" s="35">
        <v>23428.6</v>
      </c>
      <c r="F4" s="7" t="s">
        <v>26</v>
      </c>
      <c r="G4" s="7">
        <v>5499</v>
      </c>
      <c r="H4" s="21" t="s">
        <v>52</v>
      </c>
    </row>
    <row r="5" spans="1:8" ht="57" customHeight="1" x14ac:dyDescent="0.35">
      <c r="A5" s="29">
        <v>3</v>
      </c>
      <c r="B5" s="25">
        <v>44496</v>
      </c>
      <c r="C5" s="9" t="s">
        <v>31</v>
      </c>
      <c r="D5" s="20" t="s">
        <v>32</v>
      </c>
      <c r="E5" s="35">
        <v>34500</v>
      </c>
      <c r="F5" s="7" t="s">
        <v>10</v>
      </c>
      <c r="G5" s="7">
        <v>5474</v>
      </c>
      <c r="H5" s="41" t="s">
        <v>53</v>
      </c>
    </row>
    <row r="6" spans="1:8" ht="46.25" customHeight="1" x14ac:dyDescent="0.35">
      <c r="A6" s="7">
        <v>4</v>
      </c>
      <c r="B6" s="25">
        <v>44475</v>
      </c>
      <c r="C6" s="9" t="s">
        <v>33</v>
      </c>
      <c r="D6" s="9" t="s">
        <v>34</v>
      </c>
      <c r="E6" s="35">
        <v>7717.5</v>
      </c>
      <c r="F6" s="7" t="s">
        <v>21</v>
      </c>
      <c r="G6" s="22">
        <v>5440</v>
      </c>
      <c r="H6" s="23" t="s">
        <v>50</v>
      </c>
    </row>
    <row r="7" spans="1:8" ht="107.4" customHeight="1" x14ac:dyDescent="0.35">
      <c r="A7" s="7">
        <v>5</v>
      </c>
      <c r="B7" s="25">
        <v>44651</v>
      </c>
      <c r="C7" s="17" t="s">
        <v>35</v>
      </c>
      <c r="D7" s="9" t="s">
        <v>30</v>
      </c>
      <c r="E7" s="35">
        <v>96907.12</v>
      </c>
      <c r="F7" s="7" t="s">
        <v>26</v>
      </c>
      <c r="G7" s="7">
        <v>5652</v>
      </c>
      <c r="H7" s="21" t="s">
        <v>56</v>
      </c>
    </row>
    <row r="8" spans="1:8" ht="91.75" customHeight="1" x14ac:dyDescent="0.35">
      <c r="A8" s="7">
        <v>6</v>
      </c>
      <c r="B8" s="25">
        <v>44657</v>
      </c>
      <c r="C8" s="17" t="s">
        <v>31</v>
      </c>
      <c r="D8" s="9" t="s">
        <v>32</v>
      </c>
      <c r="E8" s="35">
        <v>10750</v>
      </c>
      <c r="F8" s="7" t="s">
        <v>10</v>
      </c>
      <c r="G8" s="7">
        <v>5662</v>
      </c>
      <c r="H8" s="41" t="s">
        <v>54</v>
      </c>
    </row>
    <row r="9" spans="1:8" ht="46.25" customHeight="1" x14ac:dyDescent="0.35">
      <c r="A9" s="7">
        <v>7</v>
      </c>
      <c r="B9" s="16">
        <v>44662</v>
      </c>
      <c r="C9" s="9" t="s">
        <v>36</v>
      </c>
      <c r="D9" s="9" t="s">
        <v>37</v>
      </c>
      <c r="E9" s="35">
        <v>4279.13</v>
      </c>
      <c r="F9" s="7" t="s">
        <v>38</v>
      </c>
      <c r="G9" s="7">
        <v>5671</v>
      </c>
      <c r="H9" s="23" t="s">
        <v>48</v>
      </c>
    </row>
    <row r="10" spans="1:8" ht="104.4" customHeight="1" x14ac:dyDescent="0.35">
      <c r="A10" s="22">
        <v>8</v>
      </c>
      <c r="B10" s="32">
        <v>44680</v>
      </c>
      <c r="C10" s="28" t="s">
        <v>40</v>
      </c>
      <c r="D10" s="28" t="s">
        <v>30</v>
      </c>
      <c r="E10" s="36">
        <v>10540.1</v>
      </c>
      <c r="F10" s="22" t="s">
        <v>26</v>
      </c>
      <c r="G10" s="22">
        <v>5699</v>
      </c>
      <c r="H10" s="23" t="s">
        <v>55</v>
      </c>
    </row>
    <row r="11" spans="1:8" ht="58.75" customHeight="1" x14ac:dyDescent="0.35">
      <c r="A11" s="22">
        <v>9</v>
      </c>
      <c r="B11" s="32">
        <v>44712</v>
      </c>
      <c r="C11" s="28" t="s">
        <v>44</v>
      </c>
      <c r="D11" s="28" t="s">
        <v>45</v>
      </c>
      <c r="E11" s="36">
        <v>7044.65</v>
      </c>
      <c r="F11" s="22" t="s">
        <v>10</v>
      </c>
      <c r="G11" s="22">
        <v>5762</v>
      </c>
      <c r="H11" s="23" t="s">
        <v>49</v>
      </c>
    </row>
    <row r="12" spans="1:8" ht="72" customHeight="1" x14ac:dyDescent="0.35">
      <c r="A12" s="7">
        <v>10</v>
      </c>
      <c r="B12" s="16">
        <v>44721</v>
      </c>
      <c r="C12" s="33" t="s">
        <v>41</v>
      </c>
      <c r="D12" s="39" t="s">
        <v>42</v>
      </c>
      <c r="E12" s="35" t="s">
        <v>43</v>
      </c>
      <c r="F12" s="7" t="s">
        <v>10</v>
      </c>
      <c r="G12" s="7">
        <v>5781</v>
      </c>
      <c r="H12" s="23" t="s">
        <v>57</v>
      </c>
    </row>
    <row r="13" spans="1:8" ht="87.65" customHeight="1" x14ac:dyDescent="0.35">
      <c r="A13" s="7">
        <v>11</v>
      </c>
      <c r="B13" s="16">
        <v>44741</v>
      </c>
      <c r="C13" s="33" t="s">
        <v>46</v>
      </c>
      <c r="D13" s="39" t="s">
        <v>28</v>
      </c>
      <c r="E13" s="35">
        <v>137394.6</v>
      </c>
      <c r="F13" s="7" t="s">
        <v>26</v>
      </c>
      <c r="G13" s="7">
        <v>5855</v>
      </c>
      <c r="H13" s="21" t="s">
        <v>58</v>
      </c>
    </row>
    <row r="14" spans="1:8" ht="15" thickBot="1" x14ac:dyDescent="0.4">
      <c r="A14" s="117"/>
      <c r="B14" s="118"/>
      <c r="C14" s="118"/>
      <c r="D14" s="119"/>
      <c r="E14" s="40">
        <v>336909.64</v>
      </c>
      <c r="F14" s="117"/>
      <c r="G14" s="118"/>
      <c r="H14" s="119"/>
    </row>
    <row r="15" spans="1:8" ht="16.75" customHeight="1" x14ac:dyDescent="0.35"/>
    <row r="16" spans="1:8" x14ac:dyDescent="0.35">
      <c r="A16" s="30"/>
    </row>
    <row r="17" spans="1:1" x14ac:dyDescent="0.35">
      <c r="A17" s="31"/>
    </row>
    <row r="18" spans="1:1" ht="45.65" customHeight="1" x14ac:dyDescent="0.35">
      <c r="A18" s="30"/>
    </row>
    <row r="19" spans="1:1" x14ac:dyDescent="0.35">
      <c r="A19" s="30"/>
    </row>
    <row r="20" spans="1:1" x14ac:dyDescent="0.35">
      <c r="A20" s="31"/>
    </row>
    <row r="21" spans="1:1" x14ac:dyDescent="0.35">
      <c r="A21" s="31"/>
    </row>
    <row r="22" spans="1:1" x14ac:dyDescent="0.35">
      <c r="A22" s="31"/>
    </row>
    <row r="23" spans="1:1" x14ac:dyDescent="0.35">
      <c r="A23" s="31"/>
    </row>
    <row r="24" spans="1:1" x14ac:dyDescent="0.35">
      <c r="A24" s="30"/>
    </row>
    <row r="25" spans="1:1" x14ac:dyDescent="0.35">
      <c r="A25" s="30"/>
    </row>
  </sheetData>
  <mergeCells count="3">
    <mergeCell ref="A1:H1"/>
    <mergeCell ref="A14:D14"/>
    <mergeCell ref="F14:H14"/>
  </mergeCells>
  <pageMargins left="0.7" right="0.7" top="0.75" bottom="0.75" header="0.3" footer="0.3"/>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2"/>
  <sheetViews>
    <sheetView topLeftCell="A56" workbookViewId="0">
      <selection activeCell="C59" sqref="C59"/>
    </sheetView>
  </sheetViews>
  <sheetFormatPr defaultRowHeight="14.5" x14ac:dyDescent="0.35"/>
  <cols>
    <col min="1" max="1" width="7.54296875" style="27" customWidth="1"/>
    <col min="2" max="2" width="23.54296875" style="18" customWidth="1"/>
    <col min="3" max="3" width="23.90625" customWidth="1"/>
    <col min="4" max="4" width="14.54296875" style="54" hidden="1" customWidth="1"/>
    <col min="5" max="5" width="14.54296875" style="54" customWidth="1"/>
    <col min="6" max="6" width="12.54296875" style="27" customWidth="1"/>
    <col min="7" max="7" width="20.1796875" style="27" customWidth="1"/>
    <col min="8" max="8" width="16" style="66" customWidth="1"/>
    <col min="9" max="9" width="81.1796875" customWidth="1"/>
  </cols>
  <sheetData>
    <row r="1" spans="1:9" ht="30" customHeight="1" x14ac:dyDescent="0.35">
      <c r="A1" s="114" t="s">
        <v>140</v>
      </c>
      <c r="B1" s="115"/>
      <c r="C1" s="115"/>
      <c r="D1" s="115"/>
      <c r="E1" s="115"/>
      <c r="F1" s="115"/>
      <c r="G1" s="115"/>
      <c r="H1" s="120"/>
      <c r="I1" s="116"/>
    </row>
    <row r="2" spans="1:9" ht="51" customHeight="1" x14ac:dyDescent="0.35">
      <c r="A2" s="1" t="s">
        <v>1</v>
      </c>
      <c r="B2" s="43" t="s">
        <v>3</v>
      </c>
      <c r="C2" s="42" t="s">
        <v>4</v>
      </c>
      <c r="D2" s="62" t="s">
        <v>39</v>
      </c>
      <c r="E2" s="62" t="s">
        <v>209</v>
      </c>
      <c r="F2" s="3" t="s">
        <v>6</v>
      </c>
      <c r="G2" s="3" t="s">
        <v>23</v>
      </c>
      <c r="H2" s="63" t="s">
        <v>2</v>
      </c>
      <c r="I2" s="6" t="s">
        <v>7</v>
      </c>
    </row>
    <row r="3" spans="1:9" ht="43.5" x14ac:dyDescent="0.35">
      <c r="A3" s="7">
        <v>1</v>
      </c>
      <c r="B3" s="17" t="s">
        <v>60</v>
      </c>
      <c r="C3" s="17" t="s">
        <v>59</v>
      </c>
      <c r="D3" s="80">
        <v>6418.26</v>
      </c>
      <c r="E3" s="84">
        <v>6418.26</v>
      </c>
      <c r="F3" s="7" t="s">
        <v>38</v>
      </c>
      <c r="G3" s="7">
        <v>5997</v>
      </c>
      <c r="H3" s="64">
        <v>44833</v>
      </c>
      <c r="I3" s="44" t="s">
        <v>48</v>
      </c>
    </row>
    <row r="4" spans="1:9" ht="43.5" x14ac:dyDescent="0.35">
      <c r="A4" s="7">
        <v>2</v>
      </c>
      <c r="B4" s="17" t="s">
        <v>61</v>
      </c>
      <c r="C4" s="17" t="s">
        <v>59</v>
      </c>
      <c r="D4" s="80">
        <v>6418.26</v>
      </c>
      <c r="E4" s="84">
        <v>6418.26</v>
      </c>
      <c r="F4" s="7" t="s">
        <v>38</v>
      </c>
      <c r="G4" s="7">
        <v>5993</v>
      </c>
      <c r="H4" s="64">
        <v>44833</v>
      </c>
      <c r="I4" s="44" t="s">
        <v>48</v>
      </c>
    </row>
    <row r="5" spans="1:9" ht="43.5" x14ac:dyDescent="0.35">
      <c r="A5" s="7">
        <v>3</v>
      </c>
      <c r="B5" s="17" t="s">
        <v>62</v>
      </c>
      <c r="C5" s="17" t="s">
        <v>59</v>
      </c>
      <c r="D5" s="80">
        <v>19254.78</v>
      </c>
      <c r="E5" s="84">
        <v>19254.78</v>
      </c>
      <c r="F5" s="7" t="s">
        <v>38</v>
      </c>
      <c r="G5" s="7">
        <v>5996</v>
      </c>
      <c r="H5" s="64">
        <v>44833</v>
      </c>
      <c r="I5" s="44" t="s">
        <v>48</v>
      </c>
    </row>
    <row r="6" spans="1:9" ht="43.5" x14ac:dyDescent="0.35">
      <c r="A6" s="7">
        <v>4</v>
      </c>
      <c r="B6" s="17" t="s">
        <v>63</v>
      </c>
      <c r="C6" s="17" t="s">
        <v>59</v>
      </c>
      <c r="D6" s="80">
        <v>6418.26</v>
      </c>
      <c r="E6" s="84">
        <v>6418.26</v>
      </c>
      <c r="F6" s="7" t="s">
        <v>38</v>
      </c>
      <c r="G6" s="7">
        <v>5992</v>
      </c>
      <c r="H6" s="64">
        <v>44833</v>
      </c>
      <c r="I6" s="44" t="s">
        <v>48</v>
      </c>
    </row>
    <row r="7" spans="1:9" ht="43.5" x14ac:dyDescent="0.35">
      <c r="A7" s="7">
        <v>5</v>
      </c>
      <c r="B7" s="17" t="s">
        <v>64</v>
      </c>
      <c r="C7" s="17" t="s">
        <v>59</v>
      </c>
      <c r="D7" s="80">
        <v>6418.26</v>
      </c>
      <c r="E7" s="84">
        <v>6418.26</v>
      </c>
      <c r="F7" s="7" t="s">
        <v>38</v>
      </c>
      <c r="G7" s="7">
        <v>5994</v>
      </c>
      <c r="H7" s="64">
        <v>44833</v>
      </c>
      <c r="I7" s="44" t="s">
        <v>48</v>
      </c>
    </row>
    <row r="8" spans="1:9" ht="43.5" x14ac:dyDescent="0.35">
      <c r="A8" s="7">
        <v>6</v>
      </c>
      <c r="B8" s="17" t="s">
        <v>65</v>
      </c>
      <c r="C8" s="17" t="s">
        <v>59</v>
      </c>
      <c r="D8" s="80">
        <v>6418.26</v>
      </c>
      <c r="E8" s="84">
        <v>6418.26</v>
      </c>
      <c r="F8" s="7" t="s">
        <v>38</v>
      </c>
      <c r="G8" s="7">
        <v>5995</v>
      </c>
      <c r="H8" s="64">
        <v>44833</v>
      </c>
      <c r="I8" s="44" t="s">
        <v>48</v>
      </c>
    </row>
    <row r="9" spans="1:9" ht="92.4" customHeight="1" x14ac:dyDescent="0.35">
      <c r="A9" s="7">
        <v>7</v>
      </c>
      <c r="B9" s="17" t="s">
        <v>66</v>
      </c>
      <c r="C9" s="9" t="s">
        <v>67</v>
      </c>
      <c r="D9" s="80">
        <v>8316.5499999999993</v>
      </c>
      <c r="E9" s="84">
        <v>8316.5499999999993</v>
      </c>
      <c r="F9" s="7" t="s">
        <v>26</v>
      </c>
      <c r="G9" s="7">
        <v>6014</v>
      </c>
      <c r="H9" s="64">
        <v>44845</v>
      </c>
      <c r="I9" s="33" t="s">
        <v>68</v>
      </c>
    </row>
    <row r="10" spans="1:9" ht="46.75" customHeight="1" x14ac:dyDescent="0.35">
      <c r="A10" s="7">
        <v>8</v>
      </c>
      <c r="B10" s="17" t="s">
        <v>69</v>
      </c>
      <c r="C10" s="17" t="s">
        <v>70</v>
      </c>
      <c r="D10" s="81">
        <v>5750</v>
      </c>
      <c r="E10" s="85">
        <v>5750</v>
      </c>
      <c r="F10" s="45" t="s">
        <v>71</v>
      </c>
      <c r="G10" s="7">
        <v>6047</v>
      </c>
      <c r="H10" s="64">
        <v>44855</v>
      </c>
      <c r="I10" s="17" t="s">
        <v>72</v>
      </c>
    </row>
    <row r="11" spans="1:9" ht="59.4" customHeight="1" x14ac:dyDescent="0.35">
      <c r="A11" s="7">
        <v>9</v>
      </c>
      <c r="B11" s="17" t="s">
        <v>76</v>
      </c>
      <c r="C11" s="17" t="s">
        <v>70</v>
      </c>
      <c r="D11" s="80">
        <v>11500</v>
      </c>
      <c r="E11" s="84">
        <v>11500</v>
      </c>
      <c r="F11" s="45" t="s">
        <v>71</v>
      </c>
      <c r="G11" s="7">
        <v>6045</v>
      </c>
      <c r="H11" s="64">
        <v>44858</v>
      </c>
      <c r="I11" s="17" t="s">
        <v>72</v>
      </c>
    </row>
    <row r="12" spans="1:9" ht="46.25" customHeight="1" x14ac:dyDescent="0.35">
      <c r="A12" s="7">
        <v>10</v>
      </c>
      <c r="B12" s="17" t="s">
        <v>77</v>
      </c>
      <c r="C12" s="17" t="s">
        <v>70</v>
      </c>
      <c r="D12" s="80">
        <v>5750</v>
      </c>
      <c r="E12" s="84">
        <v>5750</v>
      </c>
      <c r="F12" s="45" t="s">
        <v>71</v>
      </c>
      <c r="G12" s="7">
        <v>6044</v>
      </c>
      <c r="H12" s="64">
        <v>44858</v>
      </c>
      <c r="I12" s="17" t="s">
        <v>111</v>
      </c>
    </row>
    <row r="13" spans="1:9" ht="85.75" customHeight="1" x14ac:dyDescent="0.35">
      <c r="A13" s="7">
        <v>11</v>
      </c>
      <c r="B13" s="17" t="s">
        <v>73</v>
      </c>
      <c r="C13" s="17" t="s">
        <v>74</v>
      </c>
      <c r="D13" s="80">
        <v>23400</v>
      </c>
      <c r="E13" s="84">
        <v>23400</v>
      </c>
      <c r="F13" s="7" t="s">
        <v>10</v>
      </c>
      <c r="G13" s="7">
        <v>6137</v>
      </c>
      <c r="H13" s="64">
        <v>44893</v>
      </c>
      <c r="I13" s="17" t="s">
        <v>75</v>
      </c>
    </row>
    <row r="14" spans="1:9" ht="85.75" customHeight="1" x14ac:dyDescent="0.35">
      <c r="A14" s="7">
        <v>12</v>
      </c>
      <c r="B14" s="17" t="s">
        <v>97</v>
      </c>
      <c r="C14" s="17" t="s">
        <v>112</v>
      </c>
      <c r="D14" s="80">
        <v>20544</v>
      </c>
      <c r="E14" s="84">
        <v>20544</v>
      </c>
      <c r="F14" s="7" t="s">
        <v>10</v>
      </c>
      <c r="G14" s="7">
        <v>6080</v>
      </c>
      <c r="H14" s="64">
        <v>44872</v>
      </c>
      <c r="I14" s="46" t="s">
        <v>98</v>
      </c>
    </row>
    <row r="15" spans="1:9" ht="116" x14ac:dyDescent="0.35">
      <c r="A15" s="7">
        <v>13</v>
      </c>
      <c r="B15" s="17" t="s">
        <v>81</v>
      </c>
      <c r="C15" s="9" t="s">
        <v>78</v>
      </c>
      <c r="D15" s="80">
        <v>59184.6</v>
      </c>
      <c r="E15" s="84">
        <v>59184.6</v>
      </c>
      <c r="F15" s="7" t="s">
        <v>26</v>
      </c>
      <c r="G15" s="7">
        <v>6039</v>
      </c>
      <c r="H15" s="64">
        <v>44855</v>
      </c>
      <c r="I15" s="47" t="s">
        <v>82</v>
      </c>
    </row>
    <row r="16" spans="1:9" ht="65.400000000000006" customHeight="1" x14ac:dyDescent="0.35">
      <c r="A16" s="7">
        <v>14</v>
      </c>
      <c r="B16" s="17" t="s">
        <v>85</v>
      </c>
      <c r="C16" s="9" t="s">
        <v>83</v>
      </c>
      <c r="D16" s="80">
        <v>8000</v>
      </c>
      <c r="E16" s="84">
        <v>8000</v>
      </c>
      <c r="F16" s="7" t="s">
        <v>26</v>
      </c>
      <c r="G16" s="7">
        <v>6083</v>
      </c>
      <c r="H16" s="64">
        <v>44873</v>
      </c>
      <c r="I16" s="17" t="s">
        <v>84</v>
      </c>
    </row>
    <row r="17" spans="1:9" ht="75.650000000000006" customHeight="1" x14ac:dyDescent="0.35">
      <c r="A17" s="7">
        <v>15</v>
      </c>
      <c r="B17" s="17" t="s">
        <v>90</v>
      </c>
      <c r="C17" s="9" t="s">
        <v>91</v>
      </c>
      <c r="D17" s="80">
        <v>138269.49</v>
      </c>
      <c r="E17" s="84">
        <v>138269.49</v>
      </c>
      <c r="F17" s="7" t="s">
        <v>26</v>
      </c>
      <c r="G17" s="7">
        <v>6087</v>
      </c>
      <c r="H17" s="64">
        <v>44880</v>
      </c>
      <c r="I17" s="17" t="s">
        <v>92</v>
      </c>
    </row>
    <row r="18" spans="1:9" ht="119.4" customHeight="1" x14ac:dyDescent="0.35">
      <c r="A18" s="7">
        <v>16</v>
      </c>
      <c r="B18" s="17" t="s">
        <v>96</v>
      </c>
      <c r="C18" s="9" t="s">
        <v>93</v>
      </c>
      <c r="D18" s="80">
        <v>232307.1</v>
      </c>
      <c r="E18" s="84">
        <v>232307.1</v>
      </c>
      <c r="F18" s="7" t="s">
        <v>10</v>
      </c>
      <c r="G18" s="7" t="s">
        <v>94</v>
      </c>
      <c r="H18" s="64">
        <v>44893</v>
      </c>
      <c r="I18" s="17" t="s">
        <v>95</v>
      </c>
    </row>
    <row r="19" spans="1:9" ht="72" customHeight="1" x14ac:dyDescent="0.35">
      <c r="A19" s="7">
        <v>17</v>
      </c>
      <c r="B19" s="17" t="s">
        <v>90</v>
      </c>
      <c r="C19" s="9" t="s">
        <v>91</v>
      </c>
      <c r="D19" s="80">
        <v>275261.40999999997</v>
      </c>
      <c r="E19" s="84">
        <v>275261.40999999997</v>
      </c>
      <c r="F19" s="7" t="s">
        <v>26</v>
      </c>
      <c r="G19" s="7">
        <v>6199</v>
      </c>
      <c r="H19" s="64">
        <v>44907</v>
      </c>
      <c r="I19" s="17" t="s">
        <v>92</v>
      </c>
    </row>
    <row r="20" spans="1:9" ht="58" x14ac:dyDescent="0.35">
      <c r="A20" s="7">
        <v>18</v>
      </c>
      <c r="B20" s="17" t="s">
        <v>79</v>
      </c>
      <c r="C20" s="18" t="s">
        <v>80</v>
      </c>
      <c r="D20" s="80">
        <v>34500</v>
      </c>
      <c r="E20" s="84">
        <v>34500</v>
      </c>
      <c r="F20" s="7" t="s">
        <v>10</v>
      </c>
      <c r="G20" s="7">
        <v>6117</v>
      </c>
      <c r="H20" s="64">
        <v>44916</v>
      </c>
      <c r="I20" s="44" t="s">
        <v>86</v>
      </c>
    </row>
    <row r="21" spans="1:9" ht="138.65" customHeight="1" x14ac:dyDescent="0.35">
      <c r="A21" s="7">
        <v>19</v>
      </c>
      <c r="B21" s="17" t="s">
        <v>89</v>
      </c>
      <c r="C21" s="28" t="s">
        <v>88</v>
      </c>
      <c r="D21" s="82">
        <v>74962.009999999995</v>
      </c>
      <c r="E21" s="86">
        <v>74962.009999999995</v>
      </c>
      <c r="F21" s="7" t="s">
        <v>38</v>
      </c>
      <c r="G21" s="7">
        <v>6195</v>
      </c>
      <c r="H21" s="64">
        <v>44917</v>
      </c>
      <c r="I21" s="48" t="s">
        <v>87</v>
      </c>
    </row>
    <row r="22" spans="1:9" ht="58" x14ac:dyDescent="0.35">
      <c r="A22" s="7">
        <v>20</v>
      </c>
      <c r="B22" s="18" t="s">
        <v>97</v>
      </c>
      <c r="C22" s="9" t="s">
        <v>100</v>
      </c>
      <c r="D22" s="82" t="s">
        <v>99</v>
      </c>
      <c r="E22" s="86">
        <v>14250</v>
      </c>
      <c r="F22" s="7" t="s">
        <v>10</v>
      </c>
      <c r="G22" s="12">
        <v>6079</v>
      </c>
      <c r="H22" s="64">
        <v>44927</v>
      </c>
      <c r="I22" s="46" t="s">
        <v>98</v>
      </c>
    </row>
    <row r="23" spans="1:9" ht="72.5" x14ac:dyDescent="0.35">
      <c r="A23" s="7">
        <v>21</v>
      </c>
      <c r="B23" s="9" t="s">
        <v>90</v>
      </c>
      <c r="C23" s="49" t="s">
        <v>102</v>
      </c>
      <c r="D23" s="81" t="s">
        <v>103</v>
      </c>
      <c r="E23" s="87">
        <v>497793.97</v>
      </c>
      <c r="F23" s="50" t="s">
        <v>26</v>
      </c>
      <c r="G23" s="7">
        <v>6206</v>
      </c>
      <c r="H23" s="64">
        <v>44927</v>
      </c>
      <c r="I23" s="51" t="s">
        <v>101</v>
      </c>
    </row>
    <row r="24" spans="1:9" ht="72.5" x14ac:dyDescent="0.35">
      <c r="A24" s="7">
        <v>22</v>
      </c>
      <c r="B24" s="9" t="s">
        <v>90</v>
      </c>
      <c r="C24" s="49" t="s">
        <v>102</v>
      </c>
      <c r="D24" s="81" t="s">
        <v>104</v>
      </c>
      <c r="E24" s="87">
        <v>223709.35</v>
      </c>
      <c r="F24" s="50" t="s">
        <v>26</v>
      </c>
      <c r="G24" s="7">
        <v>6217</v>
      </c>
      <c r="H24" s="64">
        <v>44927</v>
      </c>
      <c r="I24" s="44" t="s">
        <v>101</v>
      </c>
    </row>
    <row r="25" spans="1:9" ht="116" x14ac:dyDescent="0.35">
      <c r="A25" s="7">
        <v>23</v>
      </c>
      <c r="B25" s="9" t="s">
        <v>114</v>
      </c>
      <c r="C25" s="52" t="s">
        <v>93</v>
      </c>
      <c r="D25" s="81">
        <v>39687</v>
      </c>
      <c r="E25" s="87">
        <v>39787</v>
      </c>
      <c r="F25" s="50" t="s">
        <v>10</v>
      </c>
      <c r="G25" s="7">
        <v>6243</v>
      </c>
      <c r="H25" s="64">
        <v>44971</v>
      </c>
      <c r="I25" s="17" t="s">
        <v>95</v>
      </c>
    </row>
    <row r="26" spans="1:9" ht="72.5" x14ac:dyDescent="0.35">
      <c r="A26" s="7">
        <v>24</v>
      </c>
      <c r="B26" s="9" t="s">
        <v>90</v>
      </c>
      <c r="C26" s="9" t="s">
        <v>102</v>
      </c>
      <c r="D26" s="81">
        <v>348310</v>
      </c>
      <c r="E26" s="87">
        <v>348310</v>
      </c>
      <c r="F26" s="50" t="s">
        <v>26</v>
      </c>
      <c r="G26" s="7">
        <v>6239</v>
      </c>
      <c r="H26" s="64">
        <v>44971</v>
      </c>
      <c r="I26" s="44" t="s">
        <v>101</v>
      </c>
    </row>
    <row r="27" spans="1:9" ht="43.5" x14ac:dyDescent="0.35">
      <c r="A27" s="7">
        <v>25</v>
      </c>
      <c r="B27" s="17" t="s">
        <v>115</v>
      </c>
      <c r="C27" s="9" t="s">
        <v>113</v>
      </c>
      <c r="D27" s="81">
        <v>98631.96</v>
      </c>
      <c r="E27" s="87">
        <v>98631.96</v>
      </c>
      <c r="F27" s="50" t="s">
        <v>10</v>
      </c>
      <c r="G27" s="7">
        <v>6278</v>
      </c>
      <c r="H27" s="64">
        <v>44984</v>
      </c>
      <c r="I27" s="48" t="s">
        <v>117</v>
      </c>
    </row>
    <row r="28" spans="1:9" ht="43.5" x14ac:dyDescent="0.35">
      <c r="A28" s="7">
        <v>26</v>
      </c>
      <c r="B28" s="17" t="s">
        <v>115</v>
      </c>
      <c r="C28" s="9" t="s">
        <v>113</v>
      </c>
      <c r="D28" s="81">
        <v>6199.92</v>
      </c>
      <c r="E28" s="87">
        <v>6199.92</v>
      </c>
      <c r="F28" s="50" t="s">
        <v>10</v>
      </c>
      <c r="G28" s="7">
        <v>6276</v>
      </c>
      <c r="H28" s="64">
        <v>44984</v>
      </c>
      <c r="I28" s="48" t="s">
        <v>116</v>
      </c>
    </row>
    <row r="29" spans="1:9" ht="72.5" x14ac:dyDescent="0.35">
      <c r="A29" s="7">
        <v>27</v>
      </c>
      <c r="B29" s="9" t="s">
        <v>90</v>
      </c>
      <c r="C29" s="9" t="s">
        <v>102</v>
      </c>
      <c r="D29" s="81">
        <v>416518.51</v>
      </c>
      <c r="E29" s="87">
        <v>416518.51</v>
      </c>
      <c r="F29" s="50" t="s">
        <v>26</v>
      </c>
      <c r="G29" s="7">
        <v>6277</v>
      </c>
      <c r="H29" s="64">
        <v>44984</v>
      </c>
      <c r="I29" s="44" t="s">
        <v>101</v>
      </c>
    </row>
    <row r="30" spans="1:9" ht="72.5" x14ac:dyDescent="0.35">
      <c r="A30" s="7">
        <v>28</v>
      </c>
      <c r="B30" s="17" t="s">
        <v>106</v>
      </c>
      <c r="C30" t="s">
        <v>42</v>
      </c>
      <c r="D30" s="80">
        <v>14500</v>
      </c>
      <c r="E30" s="84">
        <v>14500</v>
      </c>
      <c r="F30" s="7" t="s">
        <v>10</v>
      </c>
      <c r="G30" s="7">
        <v>6341</v>
      </c>
      <c r="H30" s="64">
        <v>45015</v>
      </c>
      <c r="I30" s="53" t="s">
        <v>105</v>
      </c>
    </row>
    <row r="31" spans="1:9" ht="72.5" x14ac:dyDescent="0.35">
      <c r="A31" s="7">
        <v>29</v>
      </c>
      <c r="B31" s="9" t="s">
        <v>90</v>
      </c>
      <c r="C31" s="9" t="s">
        <v>102</v>
      </c>
      <c r="D31" s="80" t="s">
        <v>108</v>
      </c>
      <c r="E31" s="84">
        <v>197155.34</v>
      </c>
      <c r="F31" s="7" t="s">
        <v>26</v>
      </c>
      <c r="G31" s="12">
        <v>6325</v>
      </c>
      <c r="H31" s="64">
        <v>45014</v>
      </c>
      <c r="I31" s="46" t="s">
        <v>101</v>
      </c>
    </row>
    <row r="32" spans="1:9" ht="72.5" x14ac:dyDescent="0.35">
      <c r="A32" s="7">
        <v>30</v>
      </c>
      <c r="B32" s="9" t="s">
        <v>90</v>
      </c>
      <c r="C32" s="9" t="s">
        <v>102</v>
      </c>
      <c r="D32" s="80" t="s">
        <v>109</v>
      </c>
      <c r="E32" s="84">
        <v>259922.22</v>
      </c>
      <c r="F32" s="7" t="s">
        <v>26</v>
      </c>
      <c r="G32" s="12">
        <v>6320</v>
      </c>
      <c r="H32" s="64">
        <v>45009</v>
      </c>
      <c r="I32" s="46" t="s">
        <v>101</v>
      </c>
    </row>
    <row r="33" spans="1:9" ht="72.5" customHeight="1" x14ac:dyDescent="0.35">
      <c r="A33" s="22">
        <v>31</v>
      </c>
      <c r="B33" s="28" t="s">
        <v>90</v>
      </c>
      <c r="C33" s="28" t="s">
        <v>102</v>
      </c>
      <c r="D33" s="82" t="s">
        <v>110</v>
      </c>
      <c r="E33" s="86">
        <v>398586.05</v>
      </c>
      <c r="F33" s="22" t="s">
        <v>26</v>
      </c>
      <c r="G33" s="55">
        <v>6295</v>
      </c>
      <c r="H33" s="65">
        <v>44994</v>
      </c>
      <c r="I33" s="56" t="s">
        <v>107</v>
      </c>
    </row>
    <row r="34" spans="1:9" ht="72.5" customHeight="1" x14ac:dyDescent="0.35">
      <c r="A34" s="7">
        <v>32</v>
      </c>
      <c r="B34" s="9" t="s">
        <v>90</v>
      </c>
      <c r="C34" s="9" t="s">
        <v>102</v>
      </c>
      <c r="D34" s="80">
        <v>257963.79</v>
      </c>
      <c r="E34" s="84">
        <v>224316.34</v>
      </c>
      <c r="F34" s="7" t="s">
        <v>26</v>
      </c>
      <c r="G34" s="7">
        <v>6342</v>
      </c>
      <c r="H34" s="64">
        <v>45020</v>
      </c>
      <c r="I34" s="46" t="s">
        <v>107</v>
      </c>
    </row>
    <row r="35" spans="1:9" ht="72.5" customHeight="1" x14ac:dyDescent="0.35">
      <c r="A35" s="27">
        <v>33</v>
      </c>
      <c r="B35" s="9" t="s">
        <v>90</v>
      </c>
      <c r="C35" s="9" t="s">
        <v>102</v>
      </c>
      <c r="D35" s="83">
        <v>320778.76</v>
      </c>
      <c r="E35" s="88">
        <v>320778.76</v>
      </c>
      <c r="F35" s="7" t="s">
        <v>26</v>
      </c>
      <c r="G35" s="7">
        <v>6370</v>
      </c>
      <c r="H35" s="66">
        <v>45028</v>
      </c>
      <c r="I35" s="46" t="s">
        <v>107</v>
      </c>
    </row>
    <row r="36" spans="1:9" ht="72.5" customHeight="1" x14ac:dyDescent="0.35">
      <c r="A36" s="27">
        <v>34</v>
      </c>
      <c r="B36" s="9" t="s">
        <v>119</v>
      </c>
      <c r="C36" s="9" t="s">
        <v>120</v>
      </c>
      <c r="D36" s="80">
        <v>2200</v>
      </c>
      <c r="E36" s="88">
        <v>2200</v>
      </c>
      <c r="F36" s="27" t="s">
        <v>38</v>
      </c>
      <c r="G36" s="7">
        <v>6377</v>
      </c>
      <c r="H36" s="64">
        <v>45029</v>
      </c>
      <c r="I36" s="17" t="s">
        <v>136</v>
      </c>
    </row>
    <row r="37" spans="1:9" ht="72.5" customHeight="1" x14ac:dyDescent="0.35">
      <c r="A37" s="27">
        <v>35</v>
      </c>
      <c r="B37" s="9" t="s">
        <v>121</v>
      </c>
      <c r="C37" s="9" t="s">
        <v>120</v>
      </c>
      <c r="D37" s="83">
        <v>2200</v>
      </c>
      <c r="E37" s="88">
        <v>2200</v>
      </c>
      <c r="F37" s="27" t="s">
        <v>38</v>
      </c>
      <c r="G37" s="7">
        <v>6374</v>
      </c>
      <c r="H37" s="64">
        <v>45029</v>
      </c>
      <c r="I37" s="17" t="s">
        <v>136</v>
      </c>
    </row>
    <row r="38" spans="1:9" ht="72.5" customHeight="1" x14ac:dyDescent="0.35">
      <c r="A38" s="27">
        <v>36</v>
      </c>
      <c r="B38" s="9" t="s">
        <v>90</v>
      </c>
      <c r="C38" s="9" t="s">
        <v>102</v>
      </c>
      <c r="D38" s="80">
        <v>246631.14</v>
      </c>
      <c r="E38" s="84">
        <v>246631.14</v>
      </c>
      <c r="F38" s="7">
        <v>6384</v>
      </c>
      <c r="G38" s="7">
        <v>6384</v>
      </c>
      <c r="H38" s="66">
        <v>45035</v>
      </c>
      <c r="I38" s="46" t="s">
        <v>101</v>
      </c>
    </row>
    <row r="39" spans="1:9" s="61" customFormat="1" ht="72.5" customHeight="1" x14ac:dyDescent="0.35">
      <c r="A39" s="60">
        <v>37</v>
      </c>
      <c r="B39" s="58" t="s">
        <v>90</v>
      </c>
      <c r="C39" s="59" t="s">
        <v>102</v>
      </c>
      <c r="D39" s="80">
        <v>243177.07</v>
      </c>
      <c r="E39" s="84">
        <v>243177.07</v>
      </c>
      <c r="F39" s="57">
        <v>6412</v>
      </c>
      <c r="G39" s="60">
        <v>6412</v>
      </c>
      <c r="H39" s="67">
        <v>45050</v>
      </c>
      <c r="I39" s="58" t="s">
        <v>136</v>
      </c>
    </row>
    <row r="40" spans="1:9" ht="72.5" customHeight="1" x14ac:dyDescent="0.35">
      <c r="A40" s="27">
        <v>38</v>
      </c>
      <c r="B40" s="17" t="s">
        <v>122</v>
      </c>
      <c r="C40" s="9" t="s">
        <v>120</v>
      </c>
      <c r="D40" s="83">
        <v>4400</v>
      </c>
      <c r="E40" s="88">
        <v>4400</v>
      </c>
      <c r="F40" s="7">
        <v>6415</v>
      </c>
      <c r="G40" s="7">
        <v>6415</v>
      </c>
      <c r="H40" s="64">
        <v>45050</v>
      </c>
      <c r="I40" s="17" t="s">
        <v>136</v>
      </c>
    </row>
    <row r="41" spans="1:9" ht="72.5" customHeight="1" x14ac:dyDescent="0.35">
      <c r="A41" s="27">
        <v>39</v>
      </c>
      <c r="B41" s="17" t="s">
        <v>123</v>
      </c>
      <c r="C41" s="9" t="s">
        <v>120</v>
      </c>
      <c r="D41" s="80">
        <v>2200</v>
      </c>
      <c r="E41" s="84">
        <v>2200</v>
      </c>
      <c r="F41" s="7">
        <v>6417</v>
      </c>
      <c r="G41" s="7">
        <v>6417</v>
      </c>
      <c r="H41" s="66">
        <v>45050</v>
      </c>
      <c r="I41" s="17" t="s">
        <v>136</v>
      </c>
    </row>
    <row r="42" spans="1:9" ht="72.5" customHeight="1" x14ac:dyDescent="0.35">
      <c r="A42" s="27">
        <v>40</v>
      </c>
      <c r="B42" s="17" t="s">
        <v>124</v>
      </c>
      <c r="C42" s="9" t="s">
        <v>120</v>
      </c>
      <c r="D42" s="80">
        <v>2200</v>
      </c>
      <c r="E42" s="84">
        <v>2200</v>
      </c>
      <c r="F42" s="7">
        <v>6410</v>
      </c>
      <c r="G42" s="7">
        <v>6410</v>
      </c>
      <c r="H42" s="64">
        <v>45050</v>
      </c>
      <c r="I42" s="17" t="s">
        <v>136</v>
      </c>
    </row>
    <row r="43" spans="1:9" ht="72.5" customHeight="1" x14ac:dyDescent="0.35">
      <c r="A43" s="27">
        <v>41</v>
      </c>
      <c r="B43" s="17" t="s">
        <v>125</v>
      </c>
      <c r="C43" s="9" t="s">
        <v>120</v>
      </c>
      <c r="D43" s="83">
        <v>2200</v>
      </c>
      <c r="E43" s="88">
        <v>2200</v>
      </c>
      <c r="F43" s="7">
        <v>6416</v>
      </c>
      <c r="G43" s="7">
        <v>6416</v>
      </c>
      <c r="H43" s="66">
        <v>45051</v>
      </c>
      <c r="I43" s="17" t="s">
        <v>136</v>
      </c>
    </row>
    <row r="44" spans="1:9" ht="72.5" customHeight="1" x14ac:dyDescent="0.35">
      <c r="A44" s="27">
        <v>42</v>
      </c>
      <c r="B44" s="9" t="s">
        <v>90</v>
      </c>
      <c r="C44" s="9" t="s">
        <v>102</v>
      </c>
      <c r="D44" s="80">
        <v>278237.59999999998</v>
      </c>
      <c r="E44" s="84">
        <v>278237.59999999998</v>
      </c>
      <c r="F44" s="7">
        <v>6437</v>
      </c>
      <c r="G44" s="7">
        <v>6437</v>
      </c>
      <c r="H44" s="64">
        <v>45061</v>
      </c>
      <c r="I44" s="46" t="s">
        <v>101</v>
      </c>
    </row>
    <row r="45" spans="1:9" ht="72.5" customHeight="1" x14ac:dyDescent="0.35">
      <c r="A45" s="27">
        <v>43</v>
      </c>
      <c r="B45" s="18" t="s">
        <v>126</v>
      </c>
      <c r="C45" s="9" t="s">
        <v>127</v>
      </c>
      <c r="D45" s="83">
        <v>39433.5</v>
      </c>
      <c r="E45" s="88">
        <v>39433.5</v>
      </c>
      <c r="F45" s="12">
        <v>6454</v>
      </c>
      <c r="G45" s="7">
        <v>6454</v>
      </c>
      <c r="H45" s="66">
        <v>45064</v>
      </c>
      <c r="I45" s="46" t="s">
        <v>98</v>
      </c>
    </row>
    <row r="46" spans="1:9" ht="72.5" customHeight="1" x14ac:dyDescent="0.35">
      <c r="A46" s="27">
        <v>44</v>
      </c>
      <c r="B46" s="17" t="s">
        <v>128</v>
      </c>
      <c r="C46" s="9" t="s">
        <v>100</v>
      </c>
      <c r="D46" s="80">
        <v>14250</v>
      </c>
      <c r="E46" s="84">
        <v>14250</v>
      </c>
      <c r="F46" s="7">
        <v>6456</v>
      </c>
      <c r="G46" s="7">
        <v>6456</v>
      </c>
      <c r="H46" s="64">
        <v>45064</v>
      </c>
      <c r="I46" s="46" t="s">
        <v>137</v>
      </c>
    </row>
    <row r="47" spans="1:9" ht="72.5" customHeight="1" x14ac:dyDescent="0.35">
      <c r="A47" s="27">
        <v>45</v>
      </c>
      <c r="B47" s="9" t="s">
        <v>90</v>
      </c>
      <c r="C47" s="9" t="s">
        <v>102</v>
      </c>
      <c r="D47" s="80">
        <v>200258.99</v>
      </c>
      <c r="E47" s="84">
        <v>200258.99</v>
      </c>
      <c r="F47" s="7">
        <v>6462</v>
      </c>
      <c r="G47" s="7">
        <v>6462</v>
      </c>
      <c r="H47" s="66">
        <v>45069</v>
      </c>
      <c r="I47" s="46" t="s">
        <v>101</v>
      </c>
    </row>
    <row r="48" spans="1:9" ht="72.5" customHeight="1" x14ac:dyDescent="0.35">
      <c r="A48" s="27">
        <v>46</v>
      </c>
      <c r="B48" s="17" t="s">
        <v>129</v>
      </c>
      <c r="C48" s="9" t="s">
        <v>120</v>
      </c>
      <c r="D48" s="80">
        <v>5000</v>
      </c>
      <c r="E48" s="84">
        <v>5000</v>
      </c>
      <c r="F48" s="7">
        <v>6492</v>
      </c>
      <c r="G48" s="7">
        <v>6492</v>
      </c>
      <c r="H48" s="64">
        <v>45084</v>
      </c>
      <c r="I48" s="17" t="s">
        <v>136</v>
      </c>
    </row>
    <row r="49" spans="1:9" ht="72.5" customHeight="1" x14ac:dyDescent="0.35">
      <c r="A49" s="27">
        <v>47</v>
      </c>
      <c r="B49" s="17" t="s">
        <v>130</v>
      </c>
      <c r="C49" s="9" t="s">
        <v>113</v>
      </c>
      <c r="D49" s="80">
        <v>117522.95</v>
      </c>
      <c r="E49" s="84">
        <v>117522.95</v>
      </c>
      <c r="F49" s="7">
        <v>6507</v>
      </c>
      <c r="G49" s="7">
        <v>6507</v>
      </c>
      <c r="H49" s="66">
        <v>45084</v>
      </c>
      <c r="I49" s="48" t="s">
        <v>138</v>
      </c>
    </row>
    <row r="50" spans="1:9" ht="72.5" customHeight="1" x14ac:dyDescent="0.35">
      <c r="A50" s="27">
        <v>48</v>
      </c>
      <c r="B50" s="9" t="s">
        <v>90</v>
      </c>
      <c r="C50" s="9" t="s">
        <v>102</v>
      </c>
      <c r="D50" s="80">
        <v>264747.69</v>
      </c>
      <c r="E50" s="84">
        <v>274747.69</v>
      </c>
      <c r="F50" s="7">
        <v>6384</v>
      </c>
      <c r="G50" s="27">
        <v>6384</v>
      </c>
      <c r="H50" s="64">
        <v>45084</v>
      </c>
      <c r="I50" s="46" t="s">
        <v>101</v>
      </c>
    </row>
    <row r="51" spans="1:9" ht="72.5" customHeight="1" x14ac:dyDescent="0.35">
      <c r="A51" s="27">
        <v>49</v>
      </c>
      <c r="B51" s="17" t="s">
        <v>131</v>
      </c>
      <c r="C51" s="9" t="s">
        <v>120</v>
      </c>
      <c r="D51" s="83">
        <v>5200</v>
      </c>
      <c r="E51" s="84">
        <v>5200</v>
      </c>
      <c r="F51" s="7">
        <v>6511</v>
      </c>
      <c r="G51" s="7">
        <v>6511</v>
      </c>
      <c r="H51" s="64">
        <v>45085</v>
      </c>
      <c r="I51" s="17" t="s">
        <v>136</v>
      </c>
    </row>
    <row r="52" spans="1:9" ht="72.5" customHeight="1" x14ac:dyDescent="0.35">
      <c r="B52" s="9" t="s">
        <v>90</v>
      </c>
      <c r="C52" s="9" t="s">
        <v>102</v>
      </c>
      <c r="D52" s="83"/>
      <c r="E52" s="84">
        <v>431033.87</v>
      </c>
      <c r="F52" s="7" t="s">
        <v>141</v>
      </c>
      <c r="G52" s="7" t="s">
        <v>141</v>
      </c>
      <c r="H52" s="64">
        <v>45090</v>
      </c>
      <c r="I52" s="46" t="s">
        <v>101</v>
      </c>
    </row>
    <row r="53" spans="1:9" ht="72.5" customHeight="1" x14ac:dyDescent="0.35">
      <c r="B53" s="9" t="s">
        <v>90</v>
      </c>
      <c r="C53" s="9" t="s">
        <v>102</v>
      </c>
      <c r="D53" s="83"/>
      <c r="E53" s="88">
        <v>258266.04</v>
      </c>
      <c r="F53" s="7" t="s">
        <v>141</v>
      </c>
      <c r="G53" s="7" t="s">
        <v>141</v>
      </c>
      <c r="H53" s="64">
        <v>45104</v>
      </c>
      <c r="I53" s="46" t="s">
        <v>101</v>
      </c>
    </row>
    <row r="54" spans="1:9" ht="72.5" customHeight="1" x14ac:dyDescent="0.35">
      <c r="A54" s="27">
        <v>50</v>
      </c>
      <c r="B54" s="33" t="s">
        <v>132</v>
      </c>
      <c r="C54" s="39" t="s">
        <v>83</v>
      </c>
      <c r="D54" s="80">
        <v>2000</v>
      </c>
      <c r="E54" s="84">
        <v>2000</v>
      </c>
      <c r="F54" s="7">
        <v>6536</v>
      </c>
      <c r="G54" s="7">
        <v>6536</v>
      </c>
      <c r="H54" s="64">
        <v>45092</v>
      </c>
      <c r="I54" s="17" t="s">
        <v>84</v>
      </c>
    </row>
    <row r="55" spans="1:9" ht="72.5" customHeight="1" x14ac:dyDescent="0.35">
      <c r="A55" s="27">
        <v>51</v>
      </c>
      <c r="B55" s="33" t="s">
        <v>133</v>
      </c>
      <c r="C55" s="39" t="s">
        <v>134</v>
      </c>
      <c r="D55" s="83">
        <v>6700</v>
      </c>
      <c r="E55" s="88">
        <v>6700</v>
      </c>
      <c r="F55" s="7">
        <v>6550</v>
      </c>
      <c r="G55" s="7">
        <v>6550</v>
      </c>
      <c r="H55" s="64">
        <v>45096</v>
      </c>
      <c r="I55" s="17" t="s">
        <v>139</v>
      </c>
    </row>
    <row r="56" spans="1:9" ht="72.5" customHeight="1" x14ac:dyDescent="0.35">
      <c r="A56" s="27">
        <v>52</v>
      </c>
      <c r="B56" s="33" t="s">
        <v>135</v>
      </c>
      <c r="C56" s="39" t="s">
        <v>134</v>
      </c>
      <c r="D56" s="80">
        <v>6700</v>
      </c>
      <c r="E56" s="84">
        <v>6700</v>
      </c>
      <c r="F56" s="7">
        <v>6556</v>
      </c>
      <c r="G56" s="7">
        <v>6556</v>
      </c>
      <c r="H56" s="64">
        <v>45098</v>
      </c>
      <c r="I56" s="17" t="s">
        <v>139</v>
      </c>
    </row>
    <row r="57" spans="1:9" ht="72.5" customHeight="1" thickBot="1" x14ac:dyDescent="0.4">
      <c r="A57" s="27">
        <v>53</v>
      </c>
      <c r="B57" s="9" t="s">
        <v>90</v>
      </c>
      <c r="C57" s="9" t="s">
        <v>102</v>
      </c>
      <c r="D57" s="80">
        <v>394580.94</v>
      </c>
      <c r="E57" s="86">
        <v>394580.94</v>
      </c>
      <c r="F57" s="7" t="s">
        <v>141</v>
      </c>
      <c r="G57" s="7" t="s">
        <v>141</v>
      </c>
      <c r="H57" s="64">
        <v>45107</v>
      </c>
      <c r="I57" s="46" t="s">
        <v>101</v>
      </c>
    </row>
    <row r="58" spans="1:9" ht="37" customHeight="1" thickBot="1" x14ac:dyDescent="0.4">
      <c r="A58" s="121" t="s">
        <v>118</v>
      </c>
      <c r="B58" s="122"/>
      <c r="C58" s="123"/>
      <c r="D58" s="68">
        <v>4291521.0599999996</v>
      </c>
      <c r="E58" s="69">
        <f>SUM(E3:E57)</f>
        <v>6548690.4500000011</v>
      </c>
    </row>
    <row r="59" spans="1:9" ht="29" hidden="1" x14ac:dyDescent="0.35">
      <c r="C59" s="18" t="s">
        <v>142</v>
      </c>
      <c r="D59" s="71">
        <f>[1]Sheet1!$H$18+[1]Sheet1!$G$25+[1]Sheet1!$G$26</f>
        <v>0</v>
      </c>
      <c r="G59" s="70"/>
    </row>
    <row r="60" spans="1:9" hidden="1" x14ac:dyDescent="0.35">
      <c r="C60" t="s">
        <v>17</v>
      </c>
      <c r="D60" s="71">
        <f>SUM(D58:D59)</f>
        <v>4291521.0599999996</v>
      </c>
    </row>
    <row r="61" spans="1:9" hidden="1" x14ac:dyDescent="0.35">
      <c r="C61" s="89" t="s">
        <v>210</v>
      </c>
      <c r="D61" s="90">
        <f>E58-D60</f>
        <v>2257169.3900000015</v>
      </c>
    </row>
    <row r="62" spans="1:9" hidden="1" x14ac:dyDescent="0.35"/>
  </sheetData>
  <mergeCells count="2">
    <mergeCell ref="A1:I1"/>
    <mergeCell ref="A58:C58"/>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8"/>
  <sheetViews>
    <sheetView topLeftCell="A6" workbookViewId="0">
      <selection activeCell="D33" sqref="D33"/>
    </sheetView>
  </sheetViews>
  <sheetFormatPr defaultRowHeight="14.5" x14ac:dyDescent="0.35"/>
  <cols>
    <col min="1" max="1" width="9.1796875" customWidth="1"/>
    <col min="2" max="2" width="29.54296875" customWidth="1"/>
    <col min="3" max="3" width="13.453125" customWidth="1"/>
    <col min="4" max="4" width="36.36328125" customWidth="1"/>
    <col min="6" max="6" width="15.1796875" customWidth="1"/>
    <col min="7" max="7" width="17.1796875" customWidth="1"/>
  </cols>
  <sheetData>
    <row r="1" spans="1:7" x14ac:dyDescent="0.35">
      <c r="A1" s="9" t="s">
        <v>143</v>
      </c>
      <c r="B1" s="9" t="s">
        <v>144</v>
      </c>
      <c r="C1" s="9" t="s">
        <v>145</v>
      </c>
      <c r="D1" s="9" t="s">
        <v>146</v>
      </c>
      <c r="E1" s="9" t="s">
        <v>147</v>
      </c>
      <c r="F1" s="9" t="s">
        <v>148</v>
      </c>
      <c r="G1" s="9" t="s">
        <v>149</v>
      </c>
    </row>
    <row r="2" spans="1:7" x14ac:dyDescent="0.35">
      <c r="A2" s="9">
        <v>44866</v>
      </c>
      <c r="B2" s="9" t="s">
        <v>150</v>
      </c>
      <c r="C2" s="9" t="s">
        <v>151</v>
      </c>
      <c r="D2" s="9" t="s">
        <v>152</v>
      </c>
      <c r="E2" s="9" t="s">
        <v>153</v>
      </c>
      <c r="F2" s="9" t="s">
        <v>154</v>
      </c>
      <c r="G2" s="76">
        <v>138269.49</v>
      </c>
    </row>
    <row r="3" spans="1:7" x14ac:dyDescent="0.35">
      <c r="A3" s="9">
        <v>44896</v>
      </c>
      <c r="B3" s="9" t="s">
        <v>155</v>
      </c>
      <c r="C3" s="9" t="s">
        <v>156</v>
      </c>
      <c r="D3" s="9" t="s">
        <v>152</v>
      </c>
      <c r="E3" s="9" t="s">
        <v>153</v>
      </c>
      <c r="F3" s="9" t="s">
        <v>157</v>
      </c>
      <c r="G3" s="76">
        <v>275261.40999999997</v>
      </c>
    </row>
    <row r="4" spans="1:7" x14ac:dyDescent="0.35">
      <c r="A4" s="9">
        <v>44927</v>
      </c>
      <c r="B4" s="9" t="s">
        <v>158</v>
      </c>
      <c r="C4" s="9" t="s">
        <v>159</v>
      </c>
      <c r="D4" s="9" t="s">
        <v>152</v>
      </c>
      <c r="E4" s="9" t="s">
        <v>153</v>
      </c>
      <c r="F4" s="9" t="s">
        <v>160</v>
      </c>
      <c r="G4" s="76">
        <v>479793.87</v>
      </c>
    </row>
    <row r="5" spans="1:7" x14ac:dyDescent="0.35">
      <c r="A5" s="9">
        <v>44927</v>
      </c>
      <c r="B5" s="9" t="s">
        <v>161</v>
      </c>
      <c r="C5" s="9" t="s">
        <v>162</v>
      </c>
      <c r="D5" s="9" t="s">
        <v>152</v>
      </c>
      <c r="E5" s="9" t="s">
        <v>153</v>
      </c>
      <c r="F5" s="9" t="s">
        <v>163</v>
      </c>
      <c r="G5" s="76">
        <v>223709.35</v>
      </c>
    </row>
    <row r="6" spans="1:7" x14ac:dyDescent="0.35">
      <c r="A6" s="9">
        <v>44958</v>
      </c>
      <c r="B6" s="9" t="s">
        <v>164</v>
      </c>
      <c r="C6" s="9" t="s">
        <v>165</v>
      </c>
      <c r="D6" s="9" t="s">
        <v>152</v>
      </c>
      <c r="E6" s="9" t="s">
        <v>153</v>
      </c>
      <c r="F6" s="9" t="s">
        <v>166</v>
      </c>
      <c r="G6" s="76">
        <v>348310</v>
      </c>
    </row>
    <row r="7" spans="1:7" x14ac:dyDescent="0.35">
      <c r="A7" s="9">
        <v>44986</v>
      </c>
      <c r="B7" s="9" t="s">
        <v>167</v>
      </c>
      <c r="C7" s="9" t="s">
        <v>168</v>
      </c>
      <c r="D7" s="9" t="s">
        <v>152</v>
      </c>
      <c r="E7" s="9" t="s">
        <v>153</v>
      </c>
      <c r="F7" s="9" t="s">
        <v>169</v>
      </c>
      <c r="G7" s="76">
        <v>416518.51</v>
      </c>
    </row>
    <row r="8" spans="1:7" x14ac:dyDescent="0.35">
      <c r="A8" s="9">
        <v>44986</v>
      </c>
      <c r="B8" s="9" t="s">
        <v>170</v>
      </c>
      <c r="C8" s="9" t="s">
        <v>171</v>
      </c>
      <c r="D8" s="9" t="s">
        <v>152</v>
      </c>
      <c r="E8" s="9" t="s">
        <v>153</v>
      </c>
      <c r="F8" s="9" t="s">
        <v>172</v>
      </c>
      <c r="G8" s="76">
        <v>398586.05</v>
      </c>
    </row>
    <row r="9" spans="1:7" x14ac:dyDescent="0.35">
      <c r="A9" s="9">
        <v>44986</v>
      </c>
      <c r="B9" s="9" t="s">
        <v>173</v>
      </c>
      <c r="C9" s="9" t="s">
        <v>174</v>
      </c>
      <c r="D9" s="9" t="s">
        <v>152</v>
      </c>
      <c r="E9" s="9" t="s">
        <v>153</v>
      </c>
      <c r="F9" s="9" t="s">
        <v>175</v>
      </c>
      <c r="G9" s="76">
        <v>259922.22</v>
      </c>
    </row>
    <row r="10" spans="1:7" x14ac:dyDescent="0.35">
      <c r="A10" s="9">
        <v>44986</v>
      </c>
      <c r="B10" s="9" t="s">
        <v>176</v>
      </c>
      <c r="C10" s="9" t="s">
        <v>177</v>
      </c>
      <c r="D10" s="9" t="s">
        <v>152</v>
      </c>
      <c r="E10" s="9" t="s">
        <v>153</v>
      </c>
      <c r="F10" s="9" t="s">
        <v>178</v>
      </c>
      <c r="G10" s="76">
        <v>197155.24</v>
      </c>
    </row>
    <row r="11" spans="1:7" x14ac:dyDescent="0.35">
      <c r="A11" s="9">
        <v>45017</v>
      </c>
      <c r="B11" s="9" t="s">
        <v>179</v>
      </c>
      <c r="C11" s="9" t="s">
        <v>180</v>
      </c>
      <c r="D11" s="9" t="s">
        <v>152</v>
      </c>
      <c r="E11" s="9" t="s">
        <v>153</v>
      </c>
      <c r="F11" s="9" t="s">
        <v>181</v>
      </c>
      <c r="G11" s="76">
        <v>320778.76</v>
      </c>
    </row>
    <row r="12" spans="1:7" x14ac:dyDescent="0.35">
      <c r="A12" s="72">
        <v>45017</v>
      </c>
      <c r="B12" s="72" t="s">
        <v>179</v>
      </c>
      <c r="C12" s="72" t="s">
        <v>182</v>
      </c>
      <c r="D12" s="72" t="s">
        <v>152</v>
      </c>
      <c r="E12" s="72" t="s">
        <v>153</v>
      </c>
      <c r="F12" s="72" t="s">
        <v>183</v>
      </c>
      <c r="G12" s="77">
        <v>56853.279999999999</v>
      </c>
    </row>
    <row r="13" spans="1:7" x14ac:dyDescent="0.35">
      <c r="A13" s="72">
        <v>45017</v>
      </c>
      <c r="B13" s="72" t="s">
        <v>179</v>
      </c>
      <c r="C13" s="72" t="s">
        <v>182</v>
      </c>
      <c r="D13" s="72" t="s">
        <v>152</v>
      </c>
      <c r="E13" s="72" t="s">
        <v>153</v>
      </c>
      <c r="F13" s="72" t="s">
        <v>183</v>
      </c>
      <c r="G13" s="77">
        <v>39945.64</v>
      </c>
    </row>
    <row r="14" spans="1:7" x14ac:dyDescent="0.35">
      <c r="A14" s="72">
        <v>45017</v>
      </c>
      <c r="B14" s="72" t="s">
        <v>179</v>
      </c>
      <c r="C14" s="72" t="s">
        <v>182</v>
      </c>
      <c r="D14" s="72" t="s">
        <v>152</v>
      </c>
      <c r="E14" s="72" t="s">
        <v>153</v>
      </c>
      <c r="F14" s="72" t="s">
        <v>183</v>
      </c>
      <c r="G14" s="77">
        <v>23415.759999999998</v>
      </c>
    </row>
    <row r="15" spans="1:7" x14ac:dyDescent="0.35">
      <c r="A15" s="72">
        <v>45017</v>
      </c>
      <c r="B15" s="72" t="s">
        <v>179</v>
      </c>
      <c r="C15" s="72" t="s">
        <v>182</v>
      </c>
      <c r="D15" s="72" t="s">
        <v>152</v>
      </c>
      <c r="E15" s="72" t="s">
        <v>153</v>
      </c>
      <c r="F15" s="72" t="s">
        <v>183</v>
      </c>
      <c r="G15" s="77">
        <v>35922.559999999998</v>
      </c>
    </row>
    <row r="16" spans="1:7" x14ac:dyDescent="0.35">
      <c r="A16" s="72">
        <v>45017</v>
      </c>
      <c r="B16" s="72" t="s">
        <v>179</v>
      </c>
      <c r="C16" s="72" t="s">
        <v>182</v>
      </c>
      <c r="D16" s="72" t="s">
        <v>152</v>
      </c>
      <c r="E16" s="72" t="s">
        <v>153</v>
      </c>
      <c r="F16" s="72" t="s">
        <v>183</v>
      </c>
      <c r="G16" s="77">
        <v>42001.63</v>
      </c>
    </row>
    <row r="17" spans="1:10" x14ac:dyDescent="0.35">
      <c r="A17" s="72">
        <v>45017</v>
      </c>
      <c r="B17" s="72" t="s">
        <v>179</v>
      </c>
      <c r="C17" s="72" t="s">
        <v>182</v>
      </c>
      <c r="D17" s="72" t="s">
        <v>152</v>
      </c>
      <c r="E17" s="72" t="s">
        <v>153</v>
      </c>
      <c r="F17" s="72" t="s">
        <v>183</v>
      </c>
      <c r="G17" s="77">
        <v>16320.78</v>
      </c>
    </row>
    <row r="18" spans="1:10" x14ac:dyDescent="0.35">
      <c r="A18" s="72">
        <v>45017</v>
      </c>
      <c r="B18" s="72" t="s">
        <v>179</v>
      </c>
      <c r="C18" s="72" t="s">
        <v>182</v>
      </c>
      <c r="D18" s="72" t="s">
        <v>152</v>
      </c>
      <c r="E18" s="72" t="s">
        <v>153</v>
      </c>
      <c r="F18" s="72" t="s">
        <v>183</v>
      </c>
      <c r="G18" s="77">
        <v>7794.19</v>
      </c>
      <c r="H18">
        <v>33647.449999999997</v>
      </c>
    </row>
    <row r="19" spans="1:10" x14ac:dyDescent="0.35">
      <c r="A19" s="72">
        <v>45017</v>
      </c>
      <c r="B19" s="72" t="s">
        <v>179</v>
      </c>
      <c r="C19" s="72" t="s">
        <v>182</v>
      </c>
      <c r="D19" s="72" t="s">
        <v>152</v>
      </c>
      <c r="E19" s="72" t="s">
        <v>153</v>
      </c>
      <c r="F19" s="72" t="s">
        <v>183</v>
      </c>
      <c r="G19" s="77">
        <v>2062.5</v>
      </c>
      <c r="H19">
        <v>224316.34</v>
      </c>
      <c r="I19">
        <v>257963.79</v>
      </c>
      <c r="J19" t="s">
        <v>184</v>
      </c>
    </row>
    <row r="20" spans="1:10" x14ac:dyDescent="0.35">
      <c r="A20" s="9">
        <v>45017</v>
      </c>
      <c r="B20" s="9" t="s">
        <v>185</v>
      </c>
      <c r="C20" s="9" t="s">
        <v>186</v>
      </c>
      <c r="D20" s="9" t="s">
        <v>152</v>
      </c>
      <c r="E20" s="9" t="s">
        <v>153</v>
      </c>
      <c r="F20" s="9" t="s">
        <v>187</v>
      </c>
      <c r="G20" s="76">
        <v>246631.14</v>
      </c>
    </row>
    <row r="21" spans="1:10" x14ac:dyDescent="0.35">
      <c r="A21" s="9">
        <v>45047</v>
      </c>
      <c r="B21" s="9" t="s">
        <v>188</v>
      </c>
      <c r="C21" s="9" t="s">
        <v>189</v>
      </c>
      <c r="D21" s="9" t="s">
        <v>152</v>
      </c>
      <c r="E21" s="9" t="s">
        <v>153</v>
      </c>
      <c r="F21" s="9" t="s">
        <v>190</v>
      </c>
      <c r="G21" s="76">
        <v>243177.07</v>
      </c>
    </row>
    <row r="22" spans="1:10" x14ac:dyDescent="0.35">
      <c r="A22" s="9">
        <v>45047</v>
      </c>
      <c r="B22" s="9" t="s">
        <v>191</v>
      </c>
      <c r="C22" s="9" t="s">
        <v>192</v>
      </c>
      <c r="D22" s="9" t="s">
        <v>152</v>
      </c>
      <c r="E22" s="9" t="s">
        <v>153</v>
      </c>
      <c r="F22" s="9" t="s">
        <v>193</v>
      </c>
      <c r="G22" s="76">
        <v>278237.59999999998</v>
      </c>
    </row>
    <row r="23" spans="1:10" x14ac:dyDescent="0.35">
      <c r="A23" s="9">
        <v>45047</v>
      </c>
      <c r="B23" s="9" t="s">
        <v>194</v>
      </c>
      <c r="C23" s="9" t="s">
        <v>195</v>
      </c>
      <c r="D23" s="9" t="s">
        <v>152</v>
      </c>
      <c r="E23" s="9" t="s">
        <v>153</v>
      </c>
      <c r="F23" s="9" t="s">
        <v>196</v>
      </c>
      <c r="G23" s="76">
        <v>200258.99</v>
      </c>
    </row>
    <row r="24" spans="1:10" x14ac:dyDescent="0.35">
      <c r="A24" s="9">
        <v>45078</v>
      </c>
      <c r="B24" s="9" t="s">
        <v>197</v>
      </c>
      <c r="C24" s="9" t="s">
        <v>198</v>
      </c>
      <c r="D24" s="9" t="s">
        <v>152</v>
      </c>
      <c r="E24" s="9" t="s">
        <v>153</v>
      </c>
      <c r="F24" s="9" t="s">
        <v>199</v>
      </c>
      <c r="G24" s="76">
        <v>264747.69</v>
      </c>
    </row>
    <row r="25" spans="1:10" x14ac:dyDescent="0.35">
      <c r="A25" s="72">
        <v>45078</v>
      </c>
      <c r="B25" s="72" t="s">
        <v>200</v>
      </c>
      <c r="C25" s="72" t="s">
        <v>201</v>
      </c>
      <c r="D25" s="72" t="s">
        <v>202</v>
      </c>
      <c r="E25" s="72" t="s">
        <v>153</v>
      </c>
      <c r="F25" s="72" t="s">
        <v>203</v>
      </c>
      <c r="G25" s="77">
        <v>431033.87</v>
      </c>
      <c r="H25" t="s">
        <v>204</v>
      </c>
    </row>
    <row r="26" spans="1:10" x14ac:dyDescent="0.35">
      <c r="A26" s="72">
        <v>45078</v>
      </c>
      <c r="B26" s="72" t="s">
        <v>205</v>
      </c>
      <c r="C26" s="72" t="s">
        <v>206</v>
      </c>
      <c r="D26" s="72" t="s">
        <v>202</v>
      </c>
      <c r="E26" s="72" t="s">
        <v>153</v>
      </c>
      <c r="F26" s="72" t="s">
        <v>207</v>
      </c>
      <c r="G26" s="77">
        <v>258266.04</v>
      </c>
      <c r="H26" t="s">
        <v>208</v>
      </c>
    </row>
    <row r="27" spans="1:10" ht="15" thickBot="1" x14ac:dyDescent="0.4">
      <c r="A27" s="28"/>
      <c r="B27" s="28"/>
      <c r="C27" s="28"/>
      <c r="D27" s="28" t="s">
        <v>152</v>
      </c>
      <c r="E27" s="28" t="s">
        <v>153</v>
      </c>
      <c r="F27" s="28"/>
      <c r="G27" s="78">
        <v>394580.94</v>
      </c>
    </row>
    <row r="28" spans="1:10" ht="15" thickBot="1" x14ac:dyDescent="0.4">
      <c r="A28" s="73" t="s">
        <v>118</v>
      </c>
      <c r="B28" s="74"/>
      <c r="C28" s="74"/>
      <c r="D28" s="74"/>
      <c r="E28" s="74"/>
      <c r="F28" s="75"/>
      <c r="G28" s="79">
        <v>5599554.5800000001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0"/>
  <sheetViews>
    <sheetView tabSelected="1" topLeftCell="A62" workbookViewId="0">
      <selection activeCell="B65" sqref="B65"/>
    </sheetView>
  </sheetViews>
  <sheetFormatPr defaultColWidth="8.90625" defaultRowHeight="14" x14ac:dyDescent="0.3"/>
  <cols>
    <col min="1" max="1" width="6.08984375" style="97" customWidth="1"/>
    <col min="2" max="2" width="57.36328125" style="98" customWidth="1"/>
    <col min="3" max="3" width="19.453125" style="98" customWidth="1"/>
    <col min="4" max="4" width="15.453125" style="99" customWidth="1"/>
    <col min="5" max="5" width="17.36328125" style="97" customWidth="1"/>
    <col min="6" max="6" width="13.90625" style="97" bestFit="1" customWidth="1"/>
    <col min="7" max="7" width="13.54296875" style="100" customWidth="1"/>
    <col min="8" max="8" width="50.81640625" style="98" customWidth="1"/>
    <col min="9" max="9" width="15.1796875" style="94" customWidth="1"/>
    <col min="10" max="16384" width="8.90625" style="94"/>
  </cols>
  <sheetData>
    <row r="1" spans="1:8" ht="31.25" customHeight="1" x14ac:dyDescent="0.3">
      <c r="A1" s="124" t="s">
        <v>273</v>
      </c>
      <c r="B1" s="125"/>
      <c r="C1" s="125"/>
      <c r="D1" s="125"/>
      <c r="E1" s="125"/>
      <c r="F1" s="125"/>
      <c r="G1" s="126"/>
      <c r="H1" s="127"/>
    </row>
    <row r="2" spans="1:8" ht="76.75" customHeight="1" x14ac:dyDescent="0.3">
      <c r="A2" s="163" t="s">
        <v>1</v>
      </c>
      <c r="B2" s="101" t="s">
        <v>3</v>
      </c>
      <c r="C2" s="102" t="s">
        <v>4</v>
      </c>
      <c r="D2" s="103" t="s">
        <v>39</v>
      </c>
      <c r="E2" s="102" t="s">
        <v>6</v>
      </c>
      <c r="F2" s="102" t="s">
        <v>23</v>
      </c>
      <c r="G2" s="104" t="s">
        <v>2</v>
      </c>
      <c r="H2" s="101" t="s">
        <v>7</v>
      </c>
    </row>
    <row r="3" spans="1:8" s="134" customFormat="1" ht="70" x14ac:dyDescent="0.3">
      <c r="A3" s="91">
        <v>1</v>
      </c>
      <c r="B3" s="129" t="s">
        <v>289</v>
      </c>
      <c r="C3" s="129" t="s">
        <v>100</v>
      </c>
      <c r="D3" s="130">
        <v>23000</v>
      </c>
      <c r="E3" s="131" t="s">
        <v>213</v>
      </c>
      <c r="F3" s="128">
        <v>6617</v>
      </c>
      <c r="G3" s="132">
        <v>45141</v>
      </c>
      <c r="H3" s="133" t="s">
        <v>288</v>
      </c>
    </row>
    <row r="4" spans="1:8" ht="70" x14ac:dyDescent="0.3">
      <c r="A4" s="91">
        <v>2</v>
      </c>
      <c r="B4" s="129" t="s">
        <v>289</v>
      </c>
      <c r="C4" s="129" t="s">
        <v>286</v>
      </c>
      <c r="D4" s="130">
        <v>36800</v>
      </c>
      <c r="E4" s="131" t="s">
        <v>213</v>
      </c>
      <c r="F4" s="128">
        <v>6623</v>
      </c>
      <c r="G4" s="132">
        <v>45146</v>
      </c>
      <c r="H4" s="133" t="s">
        <v>287</v>
      </c>
    </row>
    <row r="5" spans="1:8" x14ac:dyDescent="0.3">
      <c r="A5" s="91">
        <v>3</v>
      </c>
      <c r="B5" s="136" t="s">
        <v>223</v>
      </c>
      <c r="C5" s="136" t="s">
        <v>221</v>
      </c>
      <c r="D5" s="137">
        <v>26430.400000000001</v>
      </c>
      <c r="E5" s="138" t="s">
        <v>26</v>
      </c>
      <c r="F5" s="135">
        <v>6650</v>
      </c>
      <c r="G5" s="139">
        <v>45161</v>
      </c>
      <c r="H5" s="140" t="s">
        <v>222</v>
      </c>
    </row>
    <row r="6" spans="1:8" ht="18.649999999999999" customHeight="1" x14ac:dyDescent="0.3">
      <c r="A6" s="91">
        <v>4</v>
      </c>
      <c r="B6" s="136" t="s">
        <v>225</v>
      </c>
      <c r="C6" s="136" t="s">
        <v>220</v>
      </c>
      <c r="D6" s="137">
        <v>171064.98</v>
      </c>
      <c r="E6" s="138" t="s">
        <v>10</v>
      </c>
      <c r="F6" s="135">
        <v>6663</v>
      </c>
      <c r="G6" s="139">
        <v>45166</v>
      </c>
      <c r="H6" s="140" t="s">
        <v>285</v>
      </c>
    </row>
    <row r="7" spans="1:8" ht="42" x14ac:dyDescent="0.3">
      <c r="A7" s="91">
        <v>5</v>
      </c>
      <c r="B7" s="136" t="s">
        <v>279</v>
      </c>
      <c r="C7" s="136" t="s">
        <v>37</v>
      </c>
      <c r="D7" s="137">
        <v>6867.83</v>
      </c>
      <c r="E7" s="138" t="s">
        <v>38</v>
      </c>
      <c r="F7" s="135">
        <v>6691</v>
      </c>
      <c r="G7" s="139">
        <v>45175</v>
      </c>
      <c r="H7" s="140" t="s">
        <v>48</v>
      </c>
    </row>
    <row r="8" spans="1:8" ht="42" x14ac:dyDescent="0.3">
      <c r="A8" s="91">
        <v>6</v>
      </c>
      <c r="B8" s="136" t="s">
        <v>280</v>
      </c>
      <c r="C8" s="136" t="s">
        <v>37</v>
      </c>
      <c r="D8" s="137">
        <v>6867.83</v>
      </c>
      <c r="E8" s="138" t="s">
        <v>38</v>
      </c>
      <c r="F8" s="135">
        <v>6684</v>
      </c>
      <c r="G8" s="139">
        <v>45175</v>
      </c>
      <c r="H8" s="140" t="s">
        <v>48</v>
      </c>
    </row>
    <row r="9" spans="1:8" ht="42" x14ac:dyDescent="0.3">
      <c r="A9" s="91">
        <v>7</v>
      </c>
      <c r="B9" s="136" t="s">
        <v>271</v>
      </c>
      <c r="C9" s="136" t="s">
        <v>37</v>
      </c>
      <c r="D9" s="137">
        <v>6867.83</v>
      </c>
      <c r="E9" s="138" t="s">
        <v>38</v>
      </c>
      <c r="F9" s="135">
        <v>6687</v>
      </c>
      <c r="G9" s="139">
        <v>45175</v>
      </c>
      <c r="H9" s="140" t="s">
        <v>48</v>
      </c>
    </row>
    <row r="10" spans="1:8" ht="42" x14ac:dyDescent="0.3">
      <c r="A10" s="91">
        <v>8</v>
      </c>
      <c r="B10" s="136" t="s">
        <v>270</v>
      </c>
      <c r="C10" s="136" t="s">
        <v>37</v>
      </c>
      <c r="D10" s="137">
        <v>6867.83</v>
      </c>
      <c r="E10" s="138" t="s">
        <v>38</v>
      </c>
      <c r="F10" s="135">
        <v>6692</v>
      </c>
      <c r="G10" s="139">
        <v>45175</v>
      </c>
      <c r="H10" s="140" t="s">
        <v>48</v>
      </c>
    </row>
    <row r="11" spans="1:8" ht="42" x14ac:dyDescent="0.3">
      <c r="A11" s="91">
        <v>9</v>
      </c>
      <c r="B11" s="136" t="s">
        <v>269</v>
      </c>
      <c r="C11" s="136" t="s">
        <v>37</v>
      </c>
      <c r="D11" s="137">
        <v>6867.83</v>
      </c>
      <c r="E11" s="138" t="s">
        <v>38</v>
      </c>
      <c r="F11" s="135">
        <v>6686</v>
      </c>
      <c r="G11" s="139">
        <v>45175</v>
      </c>
      <c r="H11" s="140" t="s">
        <v>48</v>
      </c>
    </row>
    <row r="12" spans="1:8" ht="42" x14ac:dyDescent="0.3">
      <c r="A12" s="91">
        <v>10</v>
      </c>
      <c r="B12" s="136" t="s">
        <v>268</v>
      </c>
      <c r="C12" s="136" t="s">
        <v>37</v>
      </c>
      <c r="D12" s="137">
        <v>6867.83</v>
      </c>
      <c r="E12" s="138" t="s">
        <v>38</v>
      </c>
      <c r="F12" s="135">
        <v>6685</v>
      </c>
      <c r="G12" s="139">
        <v>45175</v>
      </c>
      <c r="H12" s="140" t="s">
        <v>48</v>
      </c>
    </row>
    <row r="13" spans="1:8" ht="42" x14ac:dyDescent="0.3">
      <c r="A13" s="91">
        <v>11</v>
      </c>
      <c r="B13" s="136" t="s">
        <v>272</v>
      </c>
      <c r="C13" s="136" t="s">
        <v>37</v>
      </c>
      <c r="D13" s="137">
        <v>6867.83</v>
      </c>
      <c r="E13" s="138" t="s">
        <v>38</v>
      </c>
      <c r="F13" s="135">
        <v>6697</v>
      </c>
      <c r="G13" s="139">
        <v>45175</v>
      </c>
      <c r="H13" s="140" t="s">
        <v>48</v>
      </c>
    </row>
    <row r="14" spans="1:8" ht="42" x14ac:dyDescent="0.3">
      <c r="A14" s="91">
        <v>12</v>
      </c>
      <c r="B14" s="136" t="s">
        <v>267</v>
      </c>
      <c r="C14" s="136" t="s">
        <v>212</v>
      </c>
      <c r="D14" s="137">
        <v>6350</v>
      </c>
      <c r="E14" s="138" t="s">
        <v>213</v>
      </c>
      <c r="F14" s="135">
        <v>6677</v>
      </c>
      <c r="G14" s="139">
        <v>45175</v>
      </c>
      <c r="H14" s="140" t="s">
        <v>72</v>
      </c>
    </row>
    <row r="15" spans="1:8" ht="42" x14ac:dyDescent="0.3">
      <c r="A15" s="91">
        <v>13</v>
      </c>
      <c r="B15" s="136" t="s">
        <v>266</v>
      </c>
      <c r="C15" s="136" t="s">
        <v>212</v>
      </c>
      <c r="D15" s="137">
        <v>6350</v>
      </c>
      <c r="E15" s="138" t="s">
        <v>213</v>
      </c>
      <c r="F15" s="135">
        <v>6688</v>
      </c>
      <c r="G15" s="139">
        <v>45175</v>
      </c>
      <c r="H15" s="140" t="s">
        <v>72</v>
      </c>
    </row>
    <row r="16" spans="1:8" ht="42" x14ac:dyDescent="0.3">
      <c r="A16" s="91">
        <v>14</v>
      </c>
      <c r="B16" s="136" t="s">
        <v>214</v>
      </c>
      <c r="C16" s="136" t="s">
        <v>215</v>
      </c>
      <c r="D16" s="137">
        <v>7717.5</v>
      </c>
      <c r="E16" s="138" t="s">
        <v>21</v>
      </c>
      <c r="F16" s="135">
        <v>6678</v>
      </c>
      <c r="G16" s="139">
        <v>45175</v>
      </c>
      <c r="H16" s="140" t="s">
        <v>218</v>
      </c>
    </row>
    <row r="17" spans="1:8" ht="42" x14ac:dyDescent="0.3">
      <c r="A17" s="91">
        <v>15</v>
      </c>
      <c r="B17" s="136" t="s">
        <v>265</v>
      </c>
      <c r="C17" s="136" t="s">
        <v>216</v>
      </c>
      <c r="D17" s="137">
        <v>1157.3900000000001</v>
      </c>
      <c r="E17" s="138" t="s">
        <v>211</v>
      </c>
      <c r="F17" s="135">
        <v>6710</v>
      </c>
      <c r="G17" s="139">
        <v>45175</v>
      </c>
      <c r="H17" s="140" t="s">
        <v>217</v>
      </c>
    </row>
    <row r="18" spans="1:8" ht="42" x14ac:dyDescent="0.3">
      <c r="A18" s="91">
        <v>16</v>
      </c>
      <c r="B18" s="136" t="s">
        <v>227</v>
      </c>
      <c r="C18" s="136" t="s">
        <v>216</v>
      </c>
      <c r="D18" s="137">
        <v>66243.5</v>
      </c>
      <c r="E18" s="138" t="s">
        <v>10</v>
      </c>
      <c r="F18" s="135">
        <v>6716</v>
      </c>
      <c r="G18" s="139">
        <v>45175</v>
      </c>
      <c r="H18" s="140" t="s">
        <v>217</v>
      </c>
    </row>
    <row r="19" spans="1:8" ht="42" x14ac:dyDescent="0.3">
      <c r="A19" s="91">
        <v>17</v>
      </c>
      <c r="B19" s="136" t="s">
        <v>264</v>
      </c>
      <c r="C19" s="136" t="s">
        <v>219</v>
      </c>
      <c r="D19" s="137">
        <v>14608.7</v>
      </c>
      <c r="E19" s="138" t="s">
        <v>213</v>
      </c>
      <c r="F19" s="135">
        <v>6701</v>
      </c>
      <c r="G19" s="139">
        <v>45176</v>
      </c>
      <c r="H19" s="140" t="s">
        <v>226</v>
      </c>
    </row>
    <row r="20" spans="1:8" ht="42" x14ac:dyDescent="0.3">
      <c r="A20" s="91">
        <v>18</v>
      </c>
      <c r="B20" s="136" t="s">
        <v>263</v>
      </c>
      <c r="C20" s="136" t="s">
        <v>219</v>
      </c>
      <c r="D20" s="137">
        <v>14608.7</v>
      </c>
      <c r="E20" s="138" t="s">
        <v>213</v>
      </c>
      <c r="F20" s="135">
        <v>6704</v>
      </c>
      <c r="G20" s="139">
        <v>45176</v>
      </c>
      <c r="H20" s="140" t="s">
        <v>226</v>
      </c>
    </row>
    <row r="21" spans="1:8" ht="112.5" x14ac:dyDescent="0.35">
      <c r="A21" s="91">
        <v>19</v>
      </c>
      <c r="B21" s="136" t="s">
        <v>228</v>
      </c>
      <c r="C21" s="136" t="s">
        <v>91</v>
      </c>
      <c r="D21" s="164">
        <v>330732.24</v>
      </c>
      <c r="E21" s="135" t="s">
        <v>213</v>
      </c>
      <c r="F21" s="165" t="s">
        <v>290</v>
      </c>
      <c r="G21" s="139" t="s">
        <v>317</v>
      </c>
      <c r="H21" s="140" t="s">
        <v>242</v>
      </c>
    </row>
    <row r="22" spans="1:8" ht="112.5" x14ac:dyDescent="0.35">
      <c r="A22" s="91">
        <v>20</v>
      </c>
      <c r="B22" s="136" t="s">
        <v>228</v>
      </c>
      <c r="C22" s="136" t="s">
        <v>91</v>
      </c>
      <c r="D22" s="164">
        <v>303460.15000000002</v>
      </c>
      <c r="E22" s="135" t="s">
        <v>213</v>
      </c>
      <c r="F22" s="165" t="s">
        <v>291</v>
      </c>
      <c r="G22" s="139" t="s">
        <v>318</v>
      </c>
      <c r="H22" s="140" t="s">
        <v>242</v>
      </c>
    </row>
    <row r="23" spans="1:8" ht="112.5" x14ac:dyDescent="0.35">
      <c r="A23" s="91">
        <v>21</v>
      </c>
      <c r="B23" s="136" t="s">
        <v>228</v>
      </c>
      <c r="C23" s="136" t="s">
        <v>91</v>
      </c>
      <c r="D23" s="164">
        <v>463210.3</v>
      </c>
      <c r="E23" s="135" t="s">
        <v>213</v>
      </c>
      <c r="F23" s="165" t="s">
        <v>292</v>
      </c>
      <c r="G23" s="139" t="s">
        <v>319</v>
      </c>
      <c r="H23" s="140" t="s">
        <v>242</v>
      </c>
    </row>
    <row r="24" spans="1:8" ht="112.5" x14ac:dyDescent="0.35">
      <c r="A24" s="91">
        <v>22</v>
      </c>
      <c r="B24" s="136" t="s">
        <v>228</v>
      </c>
      <c r="C24" s="136" t="s">
        <v>91</v>
      </c>
      <c r="D24" s="164">
        <v>175670.71</v>
      </c>
      <c r="E24" s="135" t="s">
        <v>213</v>
      </c>
      <c r="F24" s="165" t="s">
        <v>293</v>
      </c>
      <c r="G24" s="139" t="s">
        <v>320</v>
      </c>
      <c r="H24" s="140" t="s">
        <v>242</v>
      </c>
    </row>
    <row r="25" spans="1:8" ht="112.5" x14ac:dyDescent="0.35">
      <c r="A25" s="91">
        <v>23</v>
      </c>
      <c r="B25" s="136" t="s">
        <v>228</v>
      </c>
      <c r="C25" s="136" t="s">
        <v>91</v>
      </c>
      <c r="D25" s="164">
        <v>140708.70000000001</v>
      </c>
      <c r="E25" s="135" t="s">
        <v>213</v>
      </c>
      <c r="F25" s="165" t="s">
        <v>294</v>
      </c>
      <c r="G25" s="139" t="s">
        <v>321</v>
      </c>
      <c r="H25" s="140" t="s">
        <v>242</v>
      </c>
    </row>
    <row r="26" spans="1:8" ht="112.5" x14ac:dyDescent="0.35">
      <c r="A26" s="91">
        <v>24</v>
      </c>
      <c r="B26" s="136" t="s">
        <v>228</v>
      </c>
      <c r="C26" s="136" t="s">
        <v>91</v>
      </c>
      <c r="D26" s="164">
        <v>242151.88</v>
      </c>
      <c r="E26" s="135" t="s">
        <v>213</v>
      </c>
      <c r="F26" s="165" t="s">
        <v>295</v>
      </c>
      <c r="G26" s="139" t="s">
        <v>322</v>
      </c>
      <c r="H26" s="140" t="s">
        <v>242</v>
      </c>
    </row>
    <row r="27" spans="1:8" ht="112.5" x14ac:dyDescent="0.35">
      <c r="A27" s="91">
        <v>25</v>
      </c>
      <c r="B27" s="136" t="s">
        <v>228</v>
      </c>
      <c r="C27" s="136" t="s">
        <v>91</v>
      </c>
      <c r="D27" s="164">
        <v>393277.49</v>
      </c>
      <c r="E27" s="135" t="s">
        <v>213</v>
      </c>
      <c r="F27" s="165" t="s">
        <v>296</v>
      </c>
      <c r="G27" s="139" t="s">
        <v>323</v>
      </c>
      <c r="H27" s="140" t="s">
        <v>242</v>
      </c>
    </row>
    <row r="28" spans="1:8" ht="112.5" x14ac:dyDescent="0.35">
      <c r="A28" s="91">
        <v>26</v>
      </c>
      <c r="B28" s="136" t="s">
        <v>228</v>
      </c>
      <c r="C28" s="136" t="s">
        <v>91</v>
      </c>
      <c r="D28" s="164">
        <v>225041.78</v>
      </c>
      <c r="E28" s="135" t="s">
        <v>213</v>
      </c>
      <c r="F28" s="165" t="s">
        <v>297</v>
      </c>
      <c r="G28" s="139" t="s">
        <v>324</v>
      </c>
      <c r="H28" s="140" t="s">
        <v>242</v>
      </c>
    </row>
    <row r="29" spans="1:8" ht="112.5" x14ac:dyDescent="0.35">
      <c r="A29" s="91">
        <v>27</v>
      </c>
      <c r="B29" s="136" t="s">
        <v>228</v>
      </c>
      <c r="C29" s="136" t="s">
        <v>91</v>
      </c>
      <c r="D29" s="164">
        <v>264693.14</v>
      </c>
      <c r="E29" s="135" t="s">
        <v>213</v>
      </c>
      <c r="F29" s="165" t="s">
        <v>298</v>
      </c>
      <c r="G29" s="139" t="s">
        <v>325</v>
      </c>
      <c r="H29" s="140" t="s">
        <v>242</v>
      </c>
    </row>
    <row r="30" spans="1:8" ht="112.5" x14ac:dyDescent="0.35">
      <c r="A30" s="91">
        <v>28</v>
      </c>
      <c r="B30" s="136" t="s">
        <v>228</v>
      </c>
      <c r="C30" s="136" t="s">
        <v>91</v>
      </c>
      <c r="D30" s="164">
        <v>208190.36</v>
      </c>
      <c r="E30" s="135" t="s">
        <v>213</v>
      </c>
      <c r="F30" s="165" t="s">
        <v>299</v>
      </c>
      <c r="G30" s="139" t="s">
        <v>326</v>
      </c>
      <c r="H30" s="140" t="s">
        <v>242</v>
      </c>
    </row>
    <row r="31" spans="1:8" ht="112.5" x14ac:dyDescent="0.35">
      <c r="A31" s="91">
        <v>29</v>
      </c>
      <c r="B31" s="136" t="s">
        <v>228</v>
      </c>
      <c r="C31" s="136" t="s">
        <v>91</v>
      </c>
      <c r="D31" s="164">
        <v>285481.64</v>
      </c>
      <c r="E31" s="135" t="s">
        <v>213</v>
      </c>
      <c r="F31" s="165" t="s">
        <v>300</v>
      </c>
      <c r="G31" s="139" t="s">
        <v>327</v>
      </c>
      <c r="H31" s="140" t="s">
        <v>242</v>
      </c>
    </row>
    <row r="32" spans="1:8" ht="112.5" x14ac:dyDescent="0.35">
      <c r="A32" s="91">
        <v>30</v>
      </c>
      <c r="B32" s="136" t="s">
        <v>228</v>
      </c>
      <c r="C32" s="136" t="s">
        <v>91</v>
      </c>
      <c r="D32" s="164">
        <v>343249.09</v>
      </c>
      <c r="E32" s="135" t="s">
        <v>213</v>
      </c>
      <c r="F32" s="165" t="s">
        <v>301</v>
      </c>
      <c r="G32" s="139" t="s">
        <v>328</v>
      </c>
      <c r="H32" s="140" t="s">
        <v>242</v>
      </c>
    </row>
    <row r="33" spans="1:8" ht="67.5" customHeight="1" x14ac:dyDescent="0.35">
      <c r="A33" s="91">
        <v>31</v>
      </c>
      <c r="B33" s="136" t="s">
        <v>228</v>
      </c>
      <c r="C33" s="136" t="s">
        <v>91</v>
      </c>
      <c r="D33" s="164">
        <v>256996.02</v>
      </c>
      <c r="E33" s="135" t="s">
        <v>213</v>
      </c>
      <c r="F33" s="166" t="s">
        <v>316</v>
      </c>
      <c r="G33" s="139" t="s">
        <v>329</v>
      </c>
      <c r="H33" s="140" t="s">
        <v>242</v>
      </c>
    </row>
    <row r="34" spans="1:8" ht="112.5" x14ac:dyDescent="0.35">
      <c r="A34" s="91">
        <v>32</v>
      </c>
      <c r="B34" s="136" t="s">
        <v>228</v>
      </c>
      <c r="C34" s="136" t="s">
        <v>91</v>
      </c>
      <c r="D34" s="164">
        <v>249352.85</v>
      </c>
      <c r="E34" s="135" t="s">
        <v>213</v>
      </c>
      <c r="F34" s="165" t="s">
        <v>302</v>
      </c>
      <c r="G34" s="139" t="s">
        <v>330</v>
      </c>
      <c r="H34" s="140" t="s">
        <v>242</v>
      </c>
    </row>
    <row r="35" spans="1:8" ht="112.5" x14ac:dyDescent="0.35">
      <c r="A35" s="91">
        <v>33</v>
      </c>
      <c r="B35" s="136" t="s">
        <v>228</v>
      </c>
      <c r="C35" s="136" t="s">
        <v>91</v>
      </c>
      <c r="D35" s="164">
        <v>272430.40999999997</v>
      </c>
      <c r="E35" s="135" t="s">
        <v>213</v>
      </c>
      <c r="F35" s="165" t="s">
        <v>303</v>
      </c>
      <c r="G35" s="139" t="s">
        <v>331</v>
      </c>
      <c r="H35" s="140" t="s">
        <v>242</v>
      </c>
    </row>
    <row r="36" spans="1:8" ht="112.5" x14ac:dyDescent="0.35">
      <c r="A36" s="91">
        <v>34</v>
      </c>
      <c r="B36" s="136" t="s">
        <v>228</v>
      </c>
      <c r="C36" s="136" t="s">
        <v>91</v>
      </c>
      <c r="D36" s="164">
        <v>272571.57</v>
      </c>
      <c r="E36" s="135" t="s">
        <v>213</v>
      </c>
      <c r="F36" s="165" t="s">
        <v>304</v>
      </c>
      <c r="G36" s="139" t="s">
        <v>332</v>
      </c>
      <c r="H36" s="140" t="s">
        <v>242</v>
      </c>
    </row>
    <row r="37" spans="1:8" ht="112.5" x14ac:dyDescent="0.35">
      <c r="A37" s="91">
        <v>35</v>
      </c>
      <c r="B37" s="136" t="s">
        <v>228</v>
      </c>
      <c r="C37" s="136" t="s">
        <v>91</v>
      </c>
      <c r="D37" s="164">
        <v>172733.75</v>
      </c>
      <c r="E37" s="135" t="s">
        <v>213</v>
      </c>
      <c r="F37" s="165" t="s">
        <v>305</v>
      </c>
      <c r="G37" s="139" t="s">
        <v>332</v>
      </c>
      <c r="H37" s="140" t="s">
        <v>242</v>
      </c>
    </row>
    <row r="38" spans="1:8" ht="112.5" x14ac:dyDescent="0.35">
      <c r="A38" s="91">
        <v>36</v>
      </c>
      <c r="B38" s="136" t="s">
        <v>228</v>
      </c>
      <c r="C38" s="136" t="s">
        <v>91</v>
      </c>
      <c r="D38" s="164">
        <v>341256.77</v>
      </c>
      <c r="E38" s="135" t="s">
        <v>213</v>
      </c>
      <c r="F38" s="165" t="s">
        <v>306</v>
      </c>
      <c r="G38" s="139" t="s">
        <v>333</v>
      </c>
      <c r="H38" s="140" t="s">
        <v>242</v>
      </c>
    </row>
    <row r="39" spans="1:8" ht="112.5" x14ac:dyDescent="0.35">
      <c r="A39" s="91">
        <v>37</v>
      </c>
      <c r="B39" s="136" t="s">
        <v>228</v>
      </c>
      <c r="C39" s="136" t="s">
        <v>91</v>
      </c>
      <c r="D39" s="164">
        <v>330062.53000000003</v>
      </c>
      <c r="E39" s="135" t="s">
        <v>213</v>
      </c>
      <c r="F39" s="165" t="s">
        <v>307</v>
      </c>
      <c r="G39" s="139" t="s">
        <v>333</v>
      </c>
      <c r="H39" s="140" t="s">
        <v>242</v>
      </c>
    </row>
    <row r="40" spans="1:8" ht="112.5" x14ac:dyDescent="0.35">
      <c r="A40" s="91">
        <v>38</v>
      </c>
      <c r="B40" s="136" t="s">
        <v>228</v>
      </c>
      <c r="C40" s="136" t="s">
        <v>91</v>
      </c>
      <c r="D40" s="164">
        <v>119158.37</v>
      </c>
      <c r="E40" s="135" t="s">
        <v>213</v>
      </c>
      <c r="F40" s="165" t="s">
        <v>308</v>
      </c>
      <c r="G40" s="139" t="s">
        <v>334</v>
      </c>
      <c r="H40" s="140" t="s">
        <v>242</v>
      </c>
    </row>
    <row r="41" spans="1:8" ht="112.5" x14ac:dyDescent="0.35">
      <c r="A41" s="91">
        <v>39</v>
      </c>
      <c r="B41" s="136" t="s">
        <v>228</v>
      </c>
      <c r="C41" s="136" t="s">
        <v>91</v>
      </c>
      <c r="D41" s="164">
        <v>185992.59</v>
      </c>
      <c r="E41" s="135" t="s">
        <v>213</v>
      </c>
      <c r="F41" s="165" t="s">
        <v>309</v>
      </c>
      <c r="G41" s="139" t="s">
        <v>335</v>
      </c>
      <c r="H41" s="140" t="s">
        <v>242</v>
      </c>
    </row>
    <row r="42" spans="1:8" ht="112.5" x14ac:dyDescent="0.35">
      <c r="A42" s="91">
        <v>40</v>
      </c>
      <c r="B42" s="136" t="s">
        <v>228</v>
      </c>
      <c r="C42" s="136" t="s">
        <v>91</v>
      </c>
      <c r="D42" s="164">
        <v>329310.74</v>
      </c>
      <c r="E42" s="135" t="s">
        <v>213</v>
      </c>
      <c r="F42" s="165" t="s">
        <v>310</v>
      </c>
      <c r="G42" s="139" t="s">
        <v>336</v>
      </c>
      <c r="H42" s="140" t="s">
        <v>242</v>
      </c>
    </row>
    <row r="43" spans="1:8" ht="112.5" x14ac:dyDescent="0.35">
      <c r="A43" s="91">
        <v>41</v>
      </c>
      <c r="B43" s="136" t="s">
        <v>228</v>
      </c>
      <c r="C43" s="136" t="s">
        <v>91</v>
      </c>
      <c r="D43" s="164">
        <v>149286.32</v>
      </c>
      <c r="E43" s="135" t="s">
        <v>213</v>
      </c>
      <c r="F43" s="165" t="s">
        <v>311</v>
      </c>
      <c r="G43" s="139" t="s">
        <v>337</v>
      </c>
      <c r="H43" s="140" t="s">
        <v>242</v>
      </c>
    </row>
    <row r="44" spans="1:8" ht="112.5" x14ac:dyDescent="0.35">
      <c r="A44" s="91">
        <v>42</v>
      </c>
      <c r="B44" s="136" t="s">
        <v>228</v>
      </c>
      <c r="C44" s="136" t="s">
        <v>91</v>
      </c>
      <c r="D44" s="164">
        <v>395453.23</v>
      </c>
      <c r="E44" s="135" t="s">
        <v>213</v>
      </c>
      <c r="F44" s="165" t="s">
        <v>312</v>
      </c>
      <c r="G44" s="139" t="s">
        <v>338</v>
      </c>
      <c r="H44" s="140" t="s">
        <v>242</v>
      </c>
    </row>
    <row r="45" spans="1:8" ht="112.5" x14ac:dyDescent="0.35">
      <c r="A45" s="91">
        <v>43</v>
      </c>
      <c r="B45" s="136" t="s">
        <v>228</v>
      </c>
      <c r="C45" s="136" t="s">
        <v>91</v>
      </c>
      <c r="D45" s="164">
        <v>123103.86</v>
      </c>
      <c r="E45" s="135" t="s">
        <v>213</v>
      </c>
      <c r="F45" s="165" t="s">
        <v>313</v>
      </c>
      <c r="G45" s="139" t="s">
        <v>339</v>
      </c>
      <c r="H45" s="140" t="s">
        <v>242</v>
      </c>
    </row>
    <row r="46" spans="1:8" ht="112.5" x14ac:dyDescent="0.35">
      <c r="A46" s="91">
        <v>44</v>
      </c>
      <c r="B46" s="136" t="s">
        <v>228</v>
      </c>
      <c r="C46" s="136" t="s">
        <v>91</v>
      </c>
      <c r="D46" s="164">
        <v>268553.3</v>
      </c>
      <c r="E46" s="135" t="s">
        <v>213</v>
      </c>
      <c r="F46" s="165" t="s">
        <v>314</v>
      </c>
      <c r="G46" s="139" t="s">
        <v>340</v>
      </c>
      <c r="H46" s="140" t="s">
        <v>242</v>
      </c>
    </row>
    <row r="47" spans="1:8" ht="112.5" x14ac:dyDescent="0.35">
      <c r="A47" s="91">
        <v>45</v>
      </c>
      <c r="B47" s="136" t="s">
        <v>228</v>
      </c>
      <c r="C47" s="136" t="s">
        <v>91</v>
      </c>
      <c r="D47" s="164">
        <v>272520.77</v>
      </c>
      <c r="E47" s="135" t="s">
        <v>213</v>
      </c>
      <c r="F47" s="165" t="s">
        <v>315</v>
      </c>
      <c r="G47" s="139" t="s">
        <v>341</v>
      </c>
      <c r="H47" s="140" t="s">
        <v>242</v>
      </c>
    </row>
    <row r="48" spans="1:8" ht="42" x14ac:dyDescent="0.3">
      <c r="A48" s="91">
        <v>46</v>
      </c>
      <c r="B48" s="133" t="s">
        <v>233</v>
      </c>
      <c r="C48" s="145" t="s">
        <v>37</v>
      </c>
      <c r="D48" s="147">
        <v>3900</v>
      </c>
      <c r="E48" s="128" t="s">
        <v>38</v>
      </c>
      <c r="F48" s="148">
        <v>6812</v>
      </c>
      <c r="G48" s="132">
        <v>45223</v>
      </c>
      <c r="H48" s="146" t="s">
        <v>48</v>
      </c>
    </row>
    <row r="49" spans="1:8" ht="42" x14ac:dyDescent="0.3">
      <c r="A49" s="91">
        <v>47</v>
      </c>
      <c r="B49" s="133" t="s">
        <v>262</v>
      </c>
      <c r="C49" s="145" t="s">
        <v>120</v>
      </c>
      <c r="D49" s="147">
        <v>3900</v>
      </c>
      <c r="E49" s="128" t="s">
        <v>26</v>
      </c>
      <c r="F49" s="148">
        <v>6788</v>
      </c>
      <c r="G49" s="132">
        <v>45218</v>
      </c>
      <c r="H49" s="146" t="s">
        <v>136</v>
      </c>
    </row>
    <row r="50" spans="1:8" ht="42" x14ac:dyDescent="0.3">
      <c r="A50" s="91">
        <v>48</v>
      </c>
      <c r="B50" s="133" t="s">
        <v>261</v>
      </c>
      <c r="C50" s="145" t="s">
        <v>120</v>
      </c>
      <c r="D50" s="147">
        <v>3900</v>
      </c>
      <c r="E50" s="128" t="s">
        <v>26</v>
      </c>
      <c r="F50" s="148">
        <v>6789</v>
      </c>
      <c r="G50" s="132">
        <v>45218</v>
      </c>
      <c r="H50" s="146" t="s">
        <v>136</v>
      </c>
    </row>
    <row r="51" spans="1:8" ht="42" x14ac:dyDescent="0.3">
      <c r="A51" s="91">
        <v>49</v>
      </c>
      <c r="B51" s="133" t="s">
        <v>260</v>
      </c>
      <c r="C51" s="145" t="s">
        <v>120</v>
      </c>
      <c r="D51" s="147">
        <v>3900</v>
      </c>
      <c r="E51" s="128" t="s">
        <v>26</v>
      </c>
      <c r="F51" s="148">
        <v>6790</v>
      </c>
      <c r="G51" s="132">
        <v>45218</v>
      </c>
      <c r="H51" s="146" t="s">
        <v>136</v>
      </c>
    </row>
    <row r="52" spans="1:8" ht="42" x14ac:dyDescent="0.3">
      <c r="A52" s="91">
        <v>50</v>
      </c>
      <c r="B52" s="141" t="s">
        <v>234</v>
      </c>
      <c r="C52" s="142" t="s">
        <v>231</v>
      </c>
      <c r="D52" s="143">
        <v>31625.49</v>
      </c>
      <c r="E52" s="135" t="s">
        <v>10</v>
      </c>
      <c r="F52" s="144">
        <v>6821</v>
      </c>
      <c r="G52" s="139">
        <v>45224</v>
      </c>
      <c r="H52" s="140" t="s">
        <v>222</v>
      </c>
    </row>
    <row r="53" spans="1:8" ht="28" x14ac:dyDescent="0.3">
      <c r="A53" s="91">
        <v>51</v>
      </c>
      <c r="B53" s="141" t="s">
        <v>235</v>
      </c>
      <c r="C53" s="142" t="s">
        <v>232</v>
      </c>
      <c r="D53" s="143">
        <v>88563.98</v>
      </c>
      <c r="E53" s="135" t="s">
        <v>21</v>
      </c>
      <c r="F53" s="144">
        <v>6820</v>
      </c>
      <c r="G53" s="139">
        <v>45224</v>
      </c>
      <c r="H53" s="140" t="s">
        <v>222</v>
      </c>
    </row>
    <row r="54" spans="1:8" ht="42" x14ac:dyDescent="0.3">
      <c r="A54" s="91">
        <v>52</v>
      </c>
      <c r="B54" s="133" t="s">
        <v>258</v>
      </c>
      <c r="C54" s="145" t="s">
        <v>120</v>
      </c>
      <c r="D54" s="147">
        <v>3900</v>
      </c>
      <c r="E54" s="128" t="s">
        <v>26</v>
      </c>
      <c r="F54" s="148">
        <v>6811</v>
      </c>
      <c r="G54" s="132">
        <v>45223</v>
      </c>
      <c r="H54" s="146" t="s">
        <v>136</v>
      </c>
    </row>
    <row r="55" spans="1:8" ht="42" x14ac:dyDescent="0.3">
      <c r="A55" s="91">
        <v>53</v>
      </c>
      <c r="B55" s="133" t="s">
        <v>259</v>
      </c>
      <c r="C55" s="145" t="s">
        <v>229</v>
      </c>
      <c r="D55" s="147">
        <v>6350</v>
      </c>
      <c r="E55" s="128" t="s">
        <v>26</v>
      </c>
      <c r="F55" s="148">
        <v>6766</v>
      </c>
      <c r="G55" s="132">
        <v>45205</v>
      </c>
      <c r="H55" s="146" t="s">
        <v>72</v>
      </c>
    </row>
    <row r="56" spans="1:8" ht="42" x14ac:dyDescent="0.3">
      <c r="A56" s="91">
        <v>54</v>
      </c>
      <c r="B56" s="133" t="s">
        <v>257</v>
      </c>
      <c r="C56" s="145" t="s">
        <v>120</v>
      </c>
      <c r="D56" s="147">
        <v>3900</v>
      </c>
      <c r="E56" s="128" t="s">
        <v>26</v>
      </c>
      <c r="F56" s="148">
        <v>6807</v>
      </c>
      <c r="G56" s="132">
        <v>45222</v>
      </c>
      <c r="H56" s="146" t="s">
        <v>136</v>
      </c>
    </row>
    <row r="57" spans="1:8" ht="42" x14ac:dyDescent="0.3">
      <c r="A57" s="91">
        <v>55</v>
      </c>
      <c r="B57" s="133" t="s">
        <v>252</v>
      </c>
      <c r="C57" s="145" t="s">
        <v>120</v>
      </c>
      <c r="D57" s="147">
        <v>3900</v>
      </c>
      <c r="E57" s="128" t="s">
        <v>26</v>
      </c>
      <c r="F57" s="148">
        <v>6787</v>
      </c>
      <c r="G57" s="132">
        <v>45218</v>
      </c>
      <c r="H57" s="146" t="s">
        <v>136</v>
      </c>
    </row>
    <row r="58" spans="1:8" ht="42" x14ac:dyDescent="0.3">
      <c r="A58" s="91">
        <v>56</v>
      </c>
      <c r="B58" s="129" t="s">
        <v>251</v>
      </c>
      <c r="C58" s="145" t="s">
        <v>229</v>
      </c>
      <c r="D58" s="130">
        <v>6350</v>
      </c>
      <c r="E58" s="128" t="s">
        <v>26</v>
      </c>
      <c r="F58" s="128">
        <v>6836</v>
      </c>
      <c r="G58" s="132">
        <v>45232</v>
      </c>
      <c r="H58" s="146" t="s">
        <v>72</v>
      </c>
    </row>
    <row r="59" spans="1:8" ht="42" x14ac:dyDescent="0.3">
      <c r="A59" s="91">
        <v>57</v>
      </c>
      <c r="B59" s="149" t="s">
        <v>283</v>
      </c>
      <c r="C59" s="145" t="s">
        <v>120</v>
      </c>
      <c r="D59" s="130">
        <v>3900</v>
      </c>
      <c r="E59" s="128" t="s">
        <v>26</v>
      </c>
      <c r="F59" s="148">
        <v>6859</v>
      </c>
      <c r="G59" s="150">
        <v>45247</v>
      </c>
      <c r="H59" s="146" t="s">
        <v>136</v>
      </c>
    </row>
    <row r="60" spans="1:8" ht="42" x14ac:dyDescent="0.3">
      <c r="A60" s="91">
        <v>58</v>
      </c>
      <c r="B60" s="136" t="s">
        <v>236</v>
      </c>
      <c r="C60" s="151" t="s">
        <v>237</v>
      </c>
      <c r="D60" s="137">
        <v>19147.7</v>
      </c>
      <c r="E60" s="135" t="s">
        <v>21</v>
      </c>
      <c r="F60" s="135">
        <v>6970</v>
      </c>
      <c r="G60" s="139">
        <v>45330</v>
      </c>
      <c r="H60" s="136" t="s">
        <v>224</v>
      </c>
    </row>
    <row r="61" spans="1:8" ht="28" x14ac:dyDescent="0.3">
      <c r="A61" s="91">
        <v>59</v>
      </c>
      <c r="B61" s="136" t="s">
        <v>238</v>
      </c>
      <c r="C61" s="151" t="s">
        <v>232</v>
      </c>
      <c r="D61" s="137">
        <v>12710.92</v>
      </c>
      <c r="E61" s="135" t="s">
        <v>21</v>
      </c>
      <c r="F61" s="135">
        <v>6969</v>
      </c>
      <c r="G61" s="139">
        <v>45330</v>
      </c>
      <c r="H61" s="136" t="s">
        <v>224</v>
      </c>
    </row>
    <row r="62" spans="1:8" ht="42" x14ac:dyDescent="0.3">
      <c r="A62" s="91">
        <v>60</v>
      </c>
      <c r="B62" s="153" t="s">
        <v>241</v>
      </c>
      <c r="C62" s="154" t="s">
        <v>239</v>
      </c>
      <c r="D62" s="155">
        <v>186196.14</v>
      </c>
      <c r="E62" s="152" t="s">
        <v>10</v>
      </c>
      <c r="F62" s="152">
        <v>6968</v>
      </c>
      <c r="G62" s="156">
        <v>45330</v>
      </c>
      <c r="H62" s="157" t="s">
        <v>224</v>
      </c>
    </row>
    <row r="63" spans="1:8" ht="42" x14ac:dyDescent="0.3">
      <c r="A63" s="91">
        <v>61</v>
      </c>
      <c r="B63" s="136" t="s">
        <v>246</v>
      </c>
      <c r="C63" s="158" t="s">
        <v>244</v>
      </c>
      <c r="D63" s="137">
        <v>9700</v>
      </c>
      <c r="E63" s="135" t="s">
        <v>10</v>
      </c>
      <c r="F63" s="135">
        <v>6985</v>
      </c>
      <c r="G63" s="139">
        <v>45342</v>
      </c>
      <c r="H63" s="140" t="s">
        <v>240</v>
      </c>
    </row>
    <row r="64" spans="1:8" ht="42" x14ac:dyDescent="0.3">
      <c r="A64" s="91">
        <v>62</v>
      </c>
      <c r="B64" s="136" t="s">
        <v>245</v>
      </c>
      <c r="C64" s="158" t="s">
        <v>244</v>
      </c>
      <c r="D64" s="137">
        <v>4850</v>
      </c>
      <c r="E64" s="135" t="s">
        <v>10</v>
      </c>
      <c r="F64" s="135">
        <v>7007</v>
      </c>
      <c r="G64" s="159">
        <v>45348</v>
      </c>
      <c r="H64" s="140" t="s">
        <v>240</v>
      </c>
    </row>
    <row r="65" spans="1:8" ht="42" x14ac:dyDescent="0.3">
      <c r="A65" s="91">
        <v>63</v>
      </c>
      <c r="B65" s="133" t="s">
        <v>248</v>
      </c>
      <c r="C65" s="161" t="s">
        <v>230</v>
      </c>
      <c r="D65" s="130">
        <v>4900</v>
      </c>
      <c r="E65" s="128" t="s">
        <v>10</v>
      </c>
      <c r="F65" s="128">
        <v>7085</v>
      </c>
      <c r="G65" s="162">
        <v>45377</v>
      </c>
      <c r="H65" s="146" t="s">
        <v>136</v>
      </c>
    </row>
    <row r="66" spans="1:8" ht="42" x14ac:dyDescent="0.3">
      <c r="A66" s="91">
        <v>64</v>
      </c>
      <c r="B66" s="133" t="s">
        <v>247</v>
      </c>
      <c r="C66" s="161" t="s">
        <v>230</v>
      </c>
      <c r="D66" s="130">
        <v>4900</v>
      </c>
      <c r="E66" s="128" t="s">
        <v>10</v>
      </c>
      <c r="F66" s="128">
        <v>7084</v>
      </c>
      <c r="G66" s="162">
        <v>45377</v>
      </c>
      <c r="H66" s="146" t="s">
        <v>136</v>
      </c>
    </row>
    <row r="67" spans="1:8" ht="42" x14ac:dyDescent="0.3">
      <c r="A67" s="91">
        <v>65</v>
      </c>
      <c r="B67" s="133" t="s">
        <v>249</v>
      </c>
      <c r="C67" s="161" t="s">
        <v>230</v>
      </c>
      <c r="D67" s="130">
        <v>4900</v>
      </c>
      <c r="E67" s="128" t="s">
        <v>10</v>
      </c>
      <c r="F67" s="128">
        <v>7083</v>
      </c>
      <c r="G67" s="162">
        <v>45377</v>
      </c>
      <c r="H67" s="146" t="s">
        <v>136</v>
      </c>
    </row>
    <row r="68" spans="1:8" ht="42" x14ac:dyDescent="0.3">
      <c r="A68" s="91">
        <v>66</v>
      </c>
      <c r="B68" s="133" t="s">
        <v>250</v>
      </c>
      <c r="C68" s="161" t="s">
        <v>230</v>
      </c>
      <c r="D68" s="130">
        <v>4900</v>
      </c>
      <c r="E68" s="128" t="s">
        <v>10</v>
      </c>
      <c r="F68" s="128">
        <v>7080</v>
      </c>
      <c r="G68" s="162">
        <v>45377</v>
      </c>
      <c r="H68" s="146" t="s">
        <v>136</v>
      </c>
    </row>
    <row r="69" spans="1:8" ht="42" x14ac:dyDescent="0.3">
      <c r="A69" s="91">
        <v>67</v>
      </c>
      <c r="B69" s="133" t="s">
        <v>253</v>
      </c>
      <c r="C69" s="161" t="s">
        <v>230</v>
      </c>
      <c r="D69" s="130">
        <v>4900</v>
      </c>
      <c r="E69" s="128" t="s">
        <v>10</v>
      </c>
      <c r="F69" s="128">
        <v>7078</v>
      </c>
      <c r="G69" s="162">
        <v>45377</v>
      </c>
      <c r="H69" s="146" t="s">
        <v>136</v>
      </c>
    </row>
    <row r="70" spans="1:8" ht="42" x14ac:dyDescent="0.3">
      <c r="A70" s="91">
        <v>68</v>
      </c>
      <c r="B70" s="160" t="s">
        <v>254</v>
      </c>
      <c r="C70" s="158" t="s">
        <v>230</v>
      </c>
      <c r="D70" s="137">
        <v>4900</v>
      </c>
      <c r="E70" s="135" t="s">
        <v>10</v>
      </c>
      <c r="F70" s="135">
        <v>7077</v>
      </c>
      <c r="G70" s="159">
        <v>45377</v>
      </c>
      <c r="H70" s="140" t="s">
        <v>136</v>
      </c>
    </row>
    <row r="71" spans="1:8" ht="42" x14ac:dyDescent="0.3">
      <c r="A71" s="91">
        <v>69</v>
      </c>
      <c r="B71" s="136" t="s">
        <v>275</v>
      </c>
      <c r="C71" s="158" t="s">
        <v>230</v>
      </c>
      <c r="D71" s="137">
        <v>6868.7</v>
      </c>
      <c r="E71" s="135" t="s">
        <v>26</v>
      </c>
      <c r="F71" s="135">
        <v>7135</v>
      </c>
      <c r="G71" s="159">
        <v>45401</v>
      </c>
      <c r="H71" s="140" t="s">
        <v>48</v>
      </c>
    </row>
    <row r="72" spans="1:8" ht="42" x14ac:dyDescent="0.3">
      <c r="A72" s="91">
        <v>70</v>
      </c>
      <c r="B72" s="136" t="s">
        <v>276</v>
      </c>
      <c r="C72" s="158" t="s">
        <v>230</v>
      </c>
      <c r="D72" s="137">
        <v>6868.7</v>
      </c>
      <c r="E72" s="135" t="s">
        <v>26</v>
      </c>
      <c r="F72" s="135">
        <v>7136</v>
      </c>
      <c r="G72" s="159">
        <f t="shared" ref="G72:G73" si="0">$G$71</f>
        <v>45401</v>
      </c>
      <c r="H72" s="140" t="s">
        <v>48</v>
      </c>
    </row>
    <row r="73" spans="1:8" ht="42" x14ac:dyDescent="0.3">
      <c r="A73" s="91">
        <v>71</v>
      </c>
      <c r="B73" s="136" t="s">
        <v>255</v>
      </c>
      <c r="C73" s="158" t="s">
        <v>230</v>
      </c>
      <c r="D73" s="137">
        <v>6868.7</v>
      </c>
      <c r="E73" s="135" t="s">
        <v>26</v>
      </c>
      <c r="F73" s="135">
        <v>7137</v>
      </c>
      <c r="G73" s="159">
        <f t="shared" si="0"/>
        <v>45401</v>
      </c>
      <c r="H73" s="140" t="s">
        <v>48</v>
      </c>
    </row>
    <row r="74" spans="1:8" ht="84" x14ac:dyDescent="0.3">
      <c r="A74" s="91">
        <v>72</v>
      </c>
      <c r="B74" s="136" t="s">
        <v>282</v>
      </c>
      <c r="C74" s="158" t="s">
        <v>281</v>
      </c>
      <c r="D74" s="137">
        <v>102033.54</v>
      </c>
      <c r="E74" s="135" t="s">
        <v>10</v>
      </c>
      <c r="F74" s="135">
        <v>7156</v>
      </c>
      <c r="G74" s="159">
        <v>45419</v>
      </c>
      <c r="H74" s="140" t="s">
        <v>284</v>
      </c>
    </row>
    <row r="75" spans="1:8" ht="42" x14ac:dyDescent="0.3">
      <c r="A75" s="91">
        <v>73</v>
      </c>
      <c r="B75" s="151" t="s">
        <v>256</v>
      </c>
      <c r="C75" s="158" t="s">
        <v>37</v>
      </c>
      <c r="D75" s="137">
        <v>14850</v>
      </c>
      <c r="E75" s="135" t="s">
        <v>26</v>
      </c>
      <c r="F75" s="135">
        <v>7155</v>
      </c>
      <c r="G75" s="159">
        <v>45419</v>
      </c>
      <c r="H75" s="140" t="s">
        <v>48</v>
      </c>
    </row>
    <row r="76" spans="1:8" ht="42" x14ac:dyDescent="0.3">
      <c r="A76" s="91">
        <v>74</v>
      </c>
      <c r="B76" s="151" t="s">
        <v>274</v>
      </c>
      <c r="C76" s="158" t="s">
        <v>244</v>
      </c>
      <c r="D76" s="138">
        <v>6350</v>
      </c>
      <c r="E76" s="135" t="s">
        <v>10</v>
      </c>
      <c r="F76" s="135">
        <v>7218</v>
      </c>
      <c r="G76" s="139">
        <v>45447</v>
      </c>
      <c r="H76" s="140" t="s">
        <v>240</v>
      </c>
    </row>
    <row r="77" spans="1:8" ht="42" x14ac:dyDescent="0.3">
      <c r="A77" s="91">
        <v>75</v>
      </c>
      <c r="B77" s="151" t="s">
        <v>243</v>
      </c>
      <c r="C77" s="158" t="s">
        <v>244</v>
      </c>
      <c r="D77" s="138">
        <v>6350</v>
      </c>
      <c r="E77" s="135" t="s">
        <v>10</v>
      </c>
      <c r="F77" s="135">
        <v>7219</v>
      </c>
      <c r="G77" s="139">
        <v>45447</v>
      </c>
      <c r="H77" s="140" t="s">
        <v>240</v>
      </c>
    </row>
    <row r="78" spans="1:8" ht="42" x14ac:dyDescent="0.3">
      <c r="A78" s="91">
        <v>76</v>
      </c>
      <c r="B78" s="151" t="s">
        <v>277</v>
      </c>
      <c r="C78" s="158" t="s">
        <v>244</v>
      </c>
      <c r="D78" s="138">
        <v>12700</v>
      </c>
      <c r="E78" s="135" t="s">
        <v>10</v>
      </c>
      <c r="F78" s="135">
        <v>7221</v>
      </c>
      <c r="G78" s="139">
        <v>45448</v>
      </c>
      <c r="H78" s="140" t="s">
        <v>240</v>
      </c>
    </row>
    <row r="79" spans="1:8" ht="42" x14ac:dyDescent="0.3">
      <c r="A79" s="91">
        <v>77</v>
      </c>
      <c r="B79" s="151" t="s">
        <v>278</v>
      </c>
      <c r="C79" s="158" t="s">
        <v>37</v>
      </c>
      <c r="D79" s="138">
        <v>4621.74</v>
      </c>
      <c r="E79" s="135" t="s">
        <v>26</v>
      </c>
      <c r="F79" s="135">
        <v>7232</v>
      </c>
      <c r="G79" s="139">
        <v>45448</v>
      </c>
      <c r="H79" s="140" t="s">
        <v>48</v>
      </c>
    </row>
    <row r="80" spans="1:8" x14ac:dyDescent="0.3">
      <c r="A80" s="91"/>
      <c r="B80" s="92"/>
      <c r="C80" s="92"/>
      <c r="D80" s="95">
        <f>SUM(D3:D79)</f>
        <v>8130662.1500000022</v>
      </c>
      <c r="E80" s="93"/>
      <c r="F80" s="91"/>
      <c r="G80" s="96"/>
      <c r="H80" s="92"/>
    </row>
  </sheetData>
  <autoFilter ref="A2:J79" xr:uid="{00000000-0001-0000-0400-000000000000}"/>
  <mergeCells count="1">
    <mergeCell ref="A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2020 2021</vt:lpstr>
      <vt:lpstr>2021_2022</vt:lpstr>
      <vt:lpstr>2022_2023</vt:lpstr>
      <vt:lpstr>Minozest payments</vt:lpstr>
      <vt:lpstr>2023_2024</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felicia ntuli</dc:creator>
  <cp:lastModifiedBy>Lydia Sehlako</cp:lastModifiedBy>
  <cp:lastPrinted>2022-07-15T13:49:02Z</cp:lastPrinted>
  <dcterms:created xsi:type="dcterms:W3CDTF">2021-06-24T15:33:44Z</dcterms:created>
  <dcterms:modified xsi:type="dcterms:W3CDTF">2024-08-13T07:43:33Z</dcterms:modified>
</cp:coreProperties>
</file>