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thembisilehanilmgovza-my.sharepoint.com/personal/sehlakol_thembisilehanilm_gov_za/Documents/documents/2023-2024 Files/Supply Chain Management Report 23 24/Fourth Quarter SCM Implementation Report/"/>
    </mc:Choice>
  </mc:AlternateContent>
  <xr:revisionPtr revIDLastSave="0" documentId="14_{6807C398-F1A8-4918-BAAB-51745BF1B311}" xr6:coauthVersionLast="47" xr6:coauthVersionMax="47" xr10:uidLastSave="{00000000-0000-0000-0000-000000000000}"/>
  <bookViews>
    <workbookView xWindow="760" yWindow="760" windowWidth="17960" windowHeight="9690" firstSheet="4" activeTab="5" xr2:uid="{00000000-000D-0000-FFFF-FFFF00000000}"/>
  </bookViews>
  <sheets>
    <sheet name="Bidvest " sheetId="16" r:id="rId1"/>
    <sheet name="IRREGULAR EXPENDITURE  " sheetId="6" r:id="rId2"/>
    <sheet name="IRREGULAR Q1" sheetId="20" r:id="rId3"/>
    <sheet name="IRREGULAR Q2" sheetId="19" r:id="rId4"/>
    <sheet name="IRREGULAR Q3" sheetId="15" r:id="rId5"/>
    <sheet name="IRREGULAR Q4" sheetId="24" r:id="rId6"/>
    <sheet name="Bidvest" sheetId="18" r:id="rId7"/>
    <sheet name="Oradimpho " sheetId="21" r:id="rId8"/>
    <sheet name="SNP Group " sheetId="17" r:id="rId9"/>
    <sheet name="Sheet8" sheetId="25" r:id="rId10"/>
    <sheet name="BID VEST" sheetId="14" state="hidden" r:id="rId11"/>
    <sheet name="STICKSON GENERAL TRADING " sheetId="3" state="hidden" r:id="rId12"/>
    <sheet name="NAMASANGO B" sheetId="8" state="hidden" r:id="rId13"/>
    <sheet name="DKPB" sheetId="9" state="hidden" r:id="rId14"/>
    <sheet name="KGOTSO MOKONE " sheetId="4" state="hidden" r:id="rId15"/>
    <sheet name="ZEMBELENI" sheetId="13" state="hidden" r:id="rId16"/>
  </sheets>
  <definedNames>
    <definedName name="_Ref153187928" localSheetId="4">'IRREGULAR Q3'!#REF!</definedName>
    <definedName name="_Ref153187962" localSheetId="4">'IRREGULAR Q3'!#REF!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0" l="1"/>
  <c r="B6" i="24"/>
  <c r="G19" i="18"/>
  <c r="G18" i="18"/>
  <c r="G17" i="18"/>
  <c r="G15" i="18"/>
  <c r="G14" i="18"/>
  <c r="G12" i="18"/>
  <c r="G10" i="18"/>
  <c r="G7" i="18"/>
  <c r="G6" i="18"/>
  <c r="G5" i="18"/>
  <c r="G4" i="18"/>
  <c r="G3" i="18"/>
  <c r="G2" i="18"/>
  <c r="B6" i="15"/>
  <c r="B6" i="19"/>
  <c r="C6" i="20"/>
  <c r="C6" i="19"/>
  <c r="B6" i="6"/>
  <c r="B5" i="25"/>
  <c r="C6" i="15"/>
  <c r="G22" i="16"/>
  <c r="G16" i="17" l="1"/>
  <c r="G14" i="13" l="1"/>
  <c r="G12" i="4"/>
  <c r="G12" i="9"/>
  <c r="G12" i="8"/>
  <c r="G8" i="3"/>
  <c r="G20" i="14" l="1"/>
</calcChain>
</file>

<file path=xl/sharedStrings.xml><?xml version="1.0" encoding="utf-8"?>
<sst xmlns="http://schemas.openxmlformats.org/spreadsheetml/2006/main" count="706" uniqueCount="229">
  <si>
    <t>'STICKSON GENERAL TRADING CC S</t>
  </si>
  <si>
    <t xml:space="preserve">'KGOTSO MOKONE TRADERS KGOTSO </t>
  </si>
  <si>
    <t>Supplier Name</t>
  </si>
  <si>
    <t>Legislation transgressed against</t>
  </si>
  <si>
    <t xml:space="preserve">Reason for Transgression </t>
  </si>
  <si>
    <t xml:space="preserve">Services </t>
  </si>
  <si>
    <t xml:space="preserve">Bidvest Bank </t>
  </si>
  <si>
    <t>SCM Reg 32</t>
  </si>
  <si>
    <t xml:space="preserve">Rental of Fleet </t>
  </si>
  <si>
    <t>TOTAL</t>
  </si>
  <si>
    <t>Fiscal</t>
  </si>
  <si>
    <t>Trans Date</t>
  </si>
  <si>
    <t>Remarks</t>
  </si>
  <si>
    <t>PayDocNo</t>
  </si>
  <si>
    <t>Amount</t>
  </si>
  <si>
    <t>'DKPB CONSTRUCTION (PTY) LTD D</t>
  </si>
  <si>
    <t>'ZEMBELENI TRANSPORT ZEMBELENI</t>
  </si>
  <si>
    <t xml:space="preserve">'NAMASANGO BUSINESS ENTEPRISE </t>
  </si>
  <si>
    <t xml:space="preserve">Remarks </t>
  </si>
  <si>
    <t xml:space="preserve">On-going </t>
  </si>
  <si>
    <t>30/08/2022</t>
  </si>
  <si>
    <t>'EF014952-0001</t>
  </si>
  <si>
    <t>19/09/2022</t>
  </si>
  <si>
    <t>'EF015018-0001</t>
  </si>
  <si>
    <t>26/10/2022</t>
  </si>
  <si>
    <t>'EF015157-0001</t>
  </si>
  <si>
    <t>24/11/2022</t>
  </si>
  <si>
    <t>'EF015272-0001</t>
  </si>
  <si>
    <t>28/12/2022</t>
  </si>
  <si>
    <t>'EF015403-0001</t>
  </si>
  <si>
    <t>02/08/2022</t>
  </si>
  <si>
    <t>'EF014868-0001</t>
  </si>
  <si>
    <t>'EF015016-0001</t>
  </si>
  <si>
    <t>03/10/2022</t>
  </si>
  <si>
    <t>'EF015087-0001</t>
  </si>
  <si>
    <t>'EF015227-0001</t>
  </si>
  <si>
    <t>'EF015332-0001</t>
  </si>
  <si>
    <t>'EF015434-0001</t>
  </si>
  <si>
    <t>'EF014951-0001</t>
  </si>
  <si>
    <t>'EF015158-0001</t>
  </si>
  <si>
    <t>'EF015226-0001</t>
  </si>
  <si>
    <t>'EF015408-0001</t>
  </si>
  <si>
    <t>'EF015437-0001</t>
  </si>
  <si>
    <t>'EF014953-0001</t>
  </si>
  <si>
    <t>'EF015017-0001</t>
  </si>
  <si>
    <t>'EF015085-0001</t>
  </si>
  <si>
    <t>'EF015276-0001</t>
  </si>
  <si>
    <t>'EF015409-0001</t>
  </si>
  <si>
    <t>'EF014866-0001</t>
  </si>
  <si>
    <t>'EF015086-0001</t>
  </si>
  <si>
    <t>'EF015275-0001</t>
  </si>
  <si>
    <t>Journal No</t>
  </si>
  <si>
    <t>Source Code</t>
  </si>
  <si>
    <t>'BT001563</t>
  </si>
  <si>
    <t>'BIDVEST JULY 2022 BIDVEST JUL</t>
  </si>
  <si>
    <t>CBK</t>
  </si>
  <si>
    <t>'BT001581</t>
  </si>
  <si>
    <t>'BIDVEST RENTAL OF MUN VEHICLE</t>
  </si>
  <si>
    <t>29/12/2022</t>
  </si>
  <si>
    <t>'BT001609</t>
  </si>
  <si>
    <t>'BIDVEST AUG22 BIDVEST AUG 202</t>
  </si>
  <si>
    <t>'BT001610</t>
  </si>
  <si>
    <t>'BIDVEST SEP22 BIDVEST SEP22</t>
  </si>
  <si>
    <t>'BT001611</t>
  </si>
  <si>
    <t>'BIDVEST OCT22 BIDVEST OCT22</t>
  </si>
  <si>
    <t>'BT001612</t>
  </si>
  <si>
    <t>'BIDVEST NOV22 BIDVEST NOV22</t>
  </si>
  <si>
    <t>21/06/2023</t>
  </si>
  <si>
    <t>'BT001709</t>
  </si>
  <si>
    <t xml:space="preserve">'BIDVEST FEB 2023 BIDVEST FEB </t>
  </si>
  <si>
    <t>'BT001710</t>
  </si>
  <si>
    <t>'BIDVEST MARCH 2023 BIDVEST MA</t>
  </si>
  <si>
    <t>'BT001711</t>
  </si>
  <si>
    <t>'BIDVEST APRIL 2023 BIDVEST AP</t>
  </si>
  <si>
    <t>'BT001712</t>
  </si>
  <si>
    <t xml:space="preserve">'BIDVEST MAY 2023 BIDVEST MAY </t>
  </si>
  <si>
    <t>'BT001713</t>
  </si>
  <si>
    <t xml:space="preserve">'BIDVEST JANUARY 2023 BIDVEST </t>
  </si>
  <si>
    <t>03/07/2023</t>
  </si>
  <si>
    <t>'BT001730</t>
  </si>
  <si>
    <t>'BIDVEST JUNE 2023 BIDVEST JUN</t>
  </si>
  <si>
    <t>04/07/2023</t>
  </si>
  <si>
    <t>'BT001737</t>
  </si>
  <si>
    <t xml:space="preserve">'BIDVEST DEC 2022 BIDVEST DEC </t>
  </si>
  <si>
    <t>'R-BT001581</t>
  </si>
  <si>
    <t>Total Expenditure</t>
  </si>
  <si>
    <t>PAYMENTS FROM 01 JULY 2022 TO 30 JUNE 2023</t>
  </si>
  <si>
    <t>'08</t>
  </si>
  <si>
    <t>CRS</t>
  </si>
  <si>
    <t>'INV009</t>
  </si>
  <si>
    <t>'INV10</t>
  </si>
  <si>
    <t>'INV 04</t>
  </si>
  <si>
    <t>'002</t>
  </si>
  <si>
    <t>17/11/2022</t>
  </si>
  <si>
    <t>'INV03</t>
  </si>
  <si>
    <t>'INV007</t>
  </si>
  <si>
    <t>'INV006</t>
  </si>
  <si>
    <t>'INV02</t>
  </si>
  <si>
    <t>'INV002</t>
  </si>
  <si>
    <t>'INVO7</t>
  </si>
  <si>
    <t>'INV008</t>
  </si>
  <si>
    <t>'INV 12</t>
  </si>
  <si>
    <t>'INVO15</t>
  </si>
  <si>
    <t>'007</t>
  </si>
  <si>
    <t>'INV16</t>
  </si>
  <si>
    <t>'INV19</t>
  </si>
  <si>
    <t>'10</t>
  </si>
  <si>
    <t>'INVO2</t>
  </si>
  <si>
    <t>'INV12</t>
  </si>
  <si>
    <t>'0013</t>
  </si>
  <si>
    <t>01/12/2022</t>
  </si>
  <si>
    <t>'INV14</t>
  </si>
  <si>
    <t>'INV015</t>
  </si>
  <si>
    <t>Irregular Expenditure is calculated as VAT inclusive, while the figures disclosed above have been presented as exclusive of VAT, as the Municipality must claim back the VAT amount from SARS</t>
  </si>
  <si>
    <t xml:space="preserve">Appointed using MFMA Regulation 32 instead of the normal bidding process </t>
  </si>
  <si>
    <t>Regravelling of Roads in All Wards</t>
  </si>
  <si>
    <t>Project Terminated as 31st December 2023</t>
  </si>
  <si>
    <t>PPR 5(6)</t>
  </si>
  <si>
    <t> COIDA certificate submitted belongs to other companies.</t>
  </si>
  <si>
    <t xml:space="preserve">Oradimpho Trading Enterprise </t>
  </si>
  <si>
    <t>From Fiscal:</t>
  </si>
  <si>
    <t>To Fiscal:</t>
  </si>
  <si>
    <t>Item:</t>
  </si>
  <si>
    <t>Expenditure:Operating Leases:Transport Assets</t>
  </si>
  <si>
    <t>Function:</t>
  </si>
  <si>
    <t>Function:Finance and Administration:Non-core Function:Fleet Management:Fleet Management  (Corporate Services 106)</t>
  </si>
  <si>
    <t>Project:</t>
  </si>
  <si>
    <t>Operational:Municipal Running Cost</t>
  </si>
  <si>
    <t>Costing:</t>
  </si>
  <si>
    <t>Costing:Default</t>
  </si>
  <si>
    <t>Funding:</t>
  </si>
  <si>
    <t>Fund:Operational:Revenue:General Revenue:Equitable Share</t>
  </si>
  <si>
    <t>Regional:</t>
  </si>
  <si>
    <t>Regional:Regional Identifier:Local Government by Province:Mpumalanga:District Municipalities:DC31 Nkangala:Municipalities:MP315 Thembisile Hani:Whole of the Municipality</t>
  </si>
  <si>
    <t>Segment:</t>
  </si>
  <si>
    <t>Fleet: Rental of Vehicles</t>
  </si>
  <si>
    <t>Opening for YEAR (2024):</t>
  </si>
  <si>
    <t>Closing for YEAR (2024):</t>
  </si>
  <si>
    <t>Costing Code</t>
  </si>
  <si>
    <t>2023/07</t>
  </si>
  <si>
    <t>'BT001775</t>
  </si>
  <si>
    <t>'BIDVEST JULY 2023 BIDVEST JUL</t>
  </si>
  <si>
    <t>2023/08</t>
  </si>
  <si>
    <t>'BT001786</t>
  </si>
  <si>
    <t>'BIDVEST AUGUST 2023 BIDVEST A</t>
  </si>
  <si>
    <t>2023/09</t>
  </si>
  <si>
    <t>'BT001804</t>
  </si>
  <si>
    <t>'BIDVEST SEPT 2023 BIDVEST SEP</t>
  </si>
  <si>
    <t>2023/11</t>
  </si>
  <si>
    <t>16/11/2023</t>
  </si>
  <si>
    <t>'BT001817</t>
  </si>
  <si>
    <t>'BIDVEST OCTOBER 23 BIDVEST OC</t>
  </si>
  <si>
    <t>'BT001824</t>
  </si>
  <si>
    <t>'BIDVEST NOV 2023 BIVEST NOV 2</t>
  </si>
  <si>
    <t>2023/12</t>
  </si>
  <si>
    <t>'BT001830</t>
  </si>
  <si>
    <t>'BIDVEST DEC3 RENTAL OF VEHICL</t>
  </si>
  <si>
    <t>Expenditure:Inventory Consumed:Consumables:Standard Rated</t>
  </si>
  <si>
    <t>Function:Road Transport:Core Function:Roads:Roads and Stormwater (Dept 550)</t>
  </si>
  <si>
    <t>Fund:Operational:Revenue:General Revenue:Licences and Permits</t>
  </si>
  <si>
    <t>Roads  Stormwater 550260140 Materials  Supplies</t>
  </si>
  <si>
    <t>Kilometer</t>
  </si>
  <si>
    <t>Fuel Litre</t>
  </si>
  <si>
    <t>OPR</t>
  </si>
  <si>
    <t>Name</t>
  </si>
  <si>
    <t>PostQcdePREFIX</t>
  </si>
  <si>
    <t>PostQcdeCODE</t>
  </si>
  <si>
    <t>InterfaceNo</t>
  </si>
  <si>
    <t>24/08/2023</t>
  </si>
  <si>
    <t>'001</t>
  </si>
  <si>
    <t>'THE SNP GROUP (PTY) LTD THE S</t>
  </si>
  <si>
    <t>'EF016805-0001</t>
  </si>
  <si>
    <t>'02</t>
  </si>
  <si>
    <t>'EF016862-0001</t>
  </si>
  <si>
    <t xml:space="preserve">Quartely Expenditure </t>
  </si>
  <si>
    <t>2024/02</t>
  </si>
  <si>
    <t>'BT001861</t>
  </si>
  <si>
    <t xml:space="preserve">'BIDVEST JANUARY 2024 BIDVEST </t>
  </si>
  <si>
    <t>2024/03</t>
  </si>
  <si>
    <t>'BT001887</t>
  </si>
  <si>
    <t>'BIDVEST MARCH 2024 BIDVEST MA</t>
  </si>
  <si>
    <t xml:space="preserve">Annual Expenditure  </t>
  </si>
  <si>
    <t xml:space="preserve">SNP Group </t>
  </si>
  <si>
    <t xml:space="preserve">Supply of Roads and storm water Material </t>
  </si>
  <si>
    <t xml:space="preserve"> Amount </t>
  </si>
  <si>
    <t>13/02/2024</t>
  </si>
  <si>
    <t>'000011148</t>
  </si>
  <si>
    <t>'FLEET HORIZON SOLUTIONS VEHIC</t>
  </si>
  <si>
    <t>'EF017623-0001</t>
  </si>
  <si>
    <t>19/02/2024</t>
  </si>
  <si>
    <t>'11378</t>
  </si>
  <si>
    <t>'EF017686-0001</t>
  </si>
  <si>
    <t>29/02/2024</t>
  </si>
  <si>
    <t>'11504</t>
  </si>
  <si>
    <t>'EF017732-0001</t>
  </si>
  <si>
    <t>'BT001890</t>
  </si>
  <si>
    <t xml:space="preserve">'BIDVEST FEB 2024 BIDVEST FEB </t>
  </si>
  <si>
    <t>'BT001914</t>
  </si>
  <si>
    <t>'BIDVEST APRIL 2024 BIDVEST AP</t>
  </si>
  <si>
    <t>'BT001923</t>
  </si>
  <si>
    <t xml:space="preserve">'BIDVEST MAY 2024 BIDVEST MAY </t>
  </si>
  <si>
    <t>30/05/2024</t>
  </si>
  <si>
    <t>'FH12842-7</t>
  </si>
  <si>
    <t>'EF018460-0001</t>
  </si>
  <si>
    <t>14/06/2024</t>
  </si>
  <si>
    <t>'BT001932</t>
  </si>
  <si>
    <t>'BIDVEST 31/05/2024 BIDVEST 31</t>
  </si>
  <si>
    <t>'BT001954</t>
  </si>
  <si>
    <t>'BIDVEST JUNE 2024 BIDVEST JUN</t>
  </si>
  <si>
    <t>TOTAL EXPENDITURE</t>
  </si>
  <si>
    <t xml:space="preserve"> R5,007,973.92 </t>
  </si>
  <si>
    <t>SNP Group</t>
  </si>
  <si>
    <t>Project Terminated as 31st December 2024</t>
  </si>
  <si>
    <t>IRREGULAR EXPENDITURE FROM 01 JULY 2023- 30 JUNE 2024</t>
  </si>
  <si>
    <t>IRREGULAR EXPENDITURE FROM 01 JULY 2023- 30 SEPTEMBER 2023</t>
  </si>
  <si>
    <t>IRREGULAR EXPENDITURE FROM 01 OCTOBER 2023- 31 DECEMBER 2023</t>
  </si>
  <si>
    <t>IRREGULAR EXPENDITURE FROM 01 JANUARY 2024- 31 MARCH 2024</t>
  </si>
  <si>
    <t>IRREGULAR EXPENDITURE AS AT  JULY  01, 2023 TO   JUNE 30 2024</t>
  </si>
  <si>
    <t>Operational:Maintenance:Infrastructure:Corrective Maintenance:Planned:Roads Infrastructure:Roads:Earthworks:Routine Road Maintenance_All Wards in THLM</t>
  </si>
  <si>
    <t>Routine Maintenance_Various Roads within THLM</t>
  </si>
  <si>
    <t>31/08/2023</t>
  </si>
  <si>
    <t>'00014</t>
  </si>
  <si>
    <t xml:space="preserve">'ORADIMPHO TRADING ENTERPRISE </t>
  </si>
  <si>
    <t>'EF016786-0001</t>
  </si>
  <si>
    <t>2023/10</t>
  </si>
  <si>
    <t>18/10/2023</t>
  </si>
  <si>
    <t>'00021</t>
  </si>
  <si>
    <t>'EF017027-0001</t>
  </si>
  <si>
    <t>Contract 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</si>
</sst>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 Narrow"/>
      <family val="2"/>
    </font>
    <font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10" xfId="0" applyBorder="1"/>
    <xf numFmtId="17" fontId="0" fillId="0" borderId="10" xfId="0" applyNumberFormat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  <xf numFmtId="4" fontId="0" fillId="0" borderId="0" xfId="0" applyNumberFormat="1"/>
    <xf numFmtId="17" fontId="0" fillId="0" borderId="14" xfId="0" applyNumberFormat="1" applyBorder="1"/>
    <xf numFmtId="0" fontId="0" fillId="0" borderId="14" xfId="0" applyBorder="1"/>
    <xf numFmtId="4" fontId="0" fillId="0" borderId="14" xfId="0" applyNumberFormat="1" applyBorder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4" fontId="16" fillId="0" borderId="13" xfId="0" applyNumberFormat="1" applyFont="1" applyBorder="1"/>
    <xf numFmtId="0" fontId="18" fillId="0" borderId="0" xfId="0" applyFont="1"/>
    <xf numFmtId="165" fontId="0" fillId="0" borderId="10" xfId="0" applyNumberFormat="1" applyBorder="1"/>
    <xf numFmtId="165" fontId="0" fillId="0" borderId="14" xfId="0" applyNumberFormat="1" applyBorder="1"/>
    <xf numFmtId="165" fontId="16" fillId="0" borderId="13" xfId="0" applyNumberFormat="1" applyFont="1" applyBorder="1"/>
    <xf numFmtId="17" fontId="16" fillId="0" borderId="15" xfId="0" applyNumberFormat="1" applyFont="1" applyBorder="1"/>
    <xf numFmtId="0" fontId="0" fillId="0" borderId="0" xfId="0" applyAlignment="1">
      <alignment horizontal="left" vertical="center"/>
    </xf>
    <xf numFmtId="0" fontId="19" fillId="0" borderId="0" xfId="0" applyFont="1"/>
    <xf numFmtId="0" fontId="21" fillId="0" borderId="24" xfId="0" applyFont="1" applyBorder="1" applyAlignment="1">
      <alignment wrapText="1"/>
    </xf>
    <xf numFmtId="0" fontId="22" fillId="0" borderId="0" xfId="0" applyFont="1"/>
    <xf numFmtId="0" fontId="23" fillId="34" borderId="19" xfId="0" applyFont="1" applyFill="1" applyBorder="1"/>
    <xf numFmtId="4" fontId="23" fillId="34" borderId="18" xfId="0" applyNumberFormat="1" applyFont="1" applyFill="1" applyBorder="1" applyAlignment="1">
      <alignment wrapText="1"/>
    </xf>
    <xf numFmtId="0" fontId="23" fillId="34" borderId="18" xfId="0" applyFont="1" applyFill="1" applyBorder="1" applyAlignment="1">
      <alignment horizontal="center" wrapText="1"/>
    </xf>
    <xf numFmtId="0" fontId="23" fillId="34" borderId="18" xfId="0" applyFont="1" applyFill="1" applyBorder="1" applyAlignment="1">
      <alignment horizontal="left" vertical="center" wrapText="1"/>
    </xf>
    <xf numFmtId="0" fontId="23" fillId="34" borderId="20" xfId="0" applyFont="1" applyFill="1" applyBorder="1"/>
    <xf numFmtId="0" fontId="24" fillId="34" borderId="18" xfId="0" applyFont="1" applyFill="1" applyBorder="1"/>
    <xf numFmtId="0" fontId="21" fillId="33" borderId="11" xfId="0" applyFont="1" applyFill="1" applyBorder="1"/>
    <xf numFmtId="0" fontId="21" fillId="33" borderId="10" xfId="0" applyFont="1" applyFill="1" applyBorder="1"/>
    <xf numFmtId="0" fontId="21" fillId="33" borderId="10" xfId="0" applyFont="1" applyFill="1" applyBorder="1" applyAlignment="1">
      <alignment horizontal="left" vertical="center" wrapText="1"/>
    </xf>
    <xf numFmtId="0" fontId="21" fillId="33" borderId="12" xfId="0" applyFont="1" applyFill="1" applyBorder="1"/>
    <xf numFmtId="0" fontId="22" fillId="0" borderId="0" xfId="0" applyFont="1" applyAlignment="1">
      <alignment horizontal="left" vertical="center"/>
    </xf>
    <xf numFmtId="164" fontId="22" fillId="0" borderId="0" xfId="0" applyNumberFormat="1" applyFont="1"/>
    <xf numFmtId="4" fontId="22" fillId="0" borderId="0" xfId="0" applyNumberFormat="1" applyFont="1"/>
    <xf numFmtId="0" fontId="21" fillId="0" borderId="0" xfId="0" applyFont="1"/>
    <xf numFmtId="0" fontId="25" fillId="0" borderId="25" xfId="0" applyFont="1" applyBorder="1"/>
    <xf numFmtId="0" fontId="26" fillId="0" borderId="10" xfId="0" applyFont="1" applyBorder="1"/>
    <xf numFmtId="0" fontId="22" fillId="0" borderId="24" xfId="0" applyFont="1" applyBorder="1" applyAlignment="1">
      <alignment wrapText="1"/>
    </xf>
    <xf numFmtId="0" fontId="27" fillId="34" borderId="19" xfId="0" applyFont="1" applyFill="1" applyBorder="1" applyAlignment="1">
      <alignment horizontal="left"/>
    </xf>
    <xf numFmtId="4" fontId="27" fillId="34" borderId="18" xfId="0" applyNumberFormat="1" applyFont="1" applyFill="1" applyBorder="1" applyAlignment="1">
      <alignment horizontal="left" wrapText="1"/>
    </xf>
    <xf numFmtId="0" fontId="27" fillId="34" borderId="18" xfId="0" applyFont="1" applyFill="1" applyBorder="1" applyAlignment="1">
      <alignment horizontal="left" wrapText="1"/>
    </xf>
    <xf numFmtId="0" fontId="27" fillId="34" borderId="18" xfId="0" applyFont="1" applyFill="1" applyBorder="1" applyAlignment="1">
      <alignment horizontal="left" vertical="center" wrapText="1"/>
    </xf>
    <xf numFmtId="0" fontId="27" fillId="34" borderId="20" xfId="0" applyFont="1" applyFill="1" applyBorder="1" applyAlignment="1">
      <alignment horizontal="left"/>
    </xf>
    <xf numFmtId="0" fontId="25" fillId="34" borderId="18" xfId="0" applyFont="1" applyFill="1" applyBorder="1"/>
    <xf numFmtId="0" fontId="22" fillId="33" borderId="11" xfId="0" applyFont="1" applyFill="1" applyBorder="1"/>
    <xf numFmtId="4" fontId="22" fillId="33" borderId="10" xfId="0" applyNumberFormat="1" applyFont="1" applyFill="1" applyBorder="1" applyAlignment="1">
      <alignment horizontal="left"/>
    </xf>
    <xf numFmtId="0" fontId="22" fillId="33" borderId="10" xfId="0" applyFont="1" applyFill="1" applyBorder="1"/>
    <xf numFmtId="0" fontId="22" fillId="33" borderId="10" xfId="0" applyFont="1" applyFill="1" applyBorder="1" applyAlignment="1">
      <alignment horizontal="left" vertical="center" wrapText="1"/>
    </xf>
    <xf numFmtId="0" fontId="22" fillId="33" borderId="12" xfId="0" applyFont="1" applyFill="1" applyBorder="1"/>
    <xf numFmtId="0" fontId="22" fillId="33" borderId="10" xfId="0" applyFont="1" applyFill="1" applyBorder="1" applyAlignment="1">
      <alignment horizontal="left" wrapText="1"/>
    </xf>
    <xf numFmtId="43" fontId="28" fillId="0" borderId="26" xfId="42" applyFont="1" applyBorder="1" applyAlignment="1">
      <alignment horizontal="left" wrapText="1"/>
    </xf>
    <xf numFmtId="43" fontId="28" fillId="0" borderId="27" xfId="42" applyFont="1" applyBorder="1"/>
    <xf numFmtId="4" fontId="25" fillId="0" borderId="25" xfId="0" applyNumberFormat="1" applyFont="1" applyBorder="1" applyAlignment="1">
      <alignment horizontal="left"/>
    </xf>
    <xf numFmtId="0" fontId="29" fillId="0" borderId="0" xfId="0" applyFont="1"/>
    <xf numFmtId="0" fontId="25" fillId="0" borderId="10" xfId="0" applyFont="1" applyBorder="1"/>
    <xf numFmtId="0" fontId="22" fillId="0" borderId="10" xfId="0" applyFont="1" applyBorder="1"/>
    <xf numFmtId="0" fontId="22" fillId="0" borderId="10" xfId="0" applyFont="1" applyBorder="1" applyAlignment="1">
      <alignment horizontal="left" vertical="center"/>
    </xf>
    <xf numFmtId="164" fontId="22" fillId="0" borderId="10" xfId="0" applyNumberFormat="1" applyFont="1" applyBorder="1"/>
    <xf numFmtId="0" fontId="21" fillId="0" borderId="10" xfId="0" applyFont="1" applyBorder="1"/>
    <xf numFmtId="43" fontId="0" fillId="0" borderId="0" xfId="42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1" fillId="33" borderId="28" xfId="0" applyFont="1" applyFill="1" applyBorder="1"/>
    <xf numFmtId="0" fontId="21" fillId="33" borderId="10" xfId="0" applyFont="1" applyFill="1" applyBorder="1" applyAlignment="1">
      <alignment horizontal="left" wrapText="1"/>
    </xf>
    <xf numFmtId="14" fontId="0" fillId="0" borderId="0" xfId="0" applyNumberFormat="1"/>
    <xf numFmtId="43" fontId="21" fillId="33" borderId="10" xfId="42" applyFont="1" applyFill="1" applyBorder="1" applyAlignment="1">
      <alignment horizontal="left"/>
    </xf>
    <xf numFmtId="4" fontId="21" fillId="33" borderId="10" xfId="0" applyNumberFormat="1" applyFont="1" applyFill="1" applyBorder="1"/>
    <xf numFmtId="4" fontId="21" fillId="0" borderId="10" xfId="0" applyNumberFormat="1" applyFont="1" applyBorder="1"/>
    <xf numFmtId="4" fontId="21" fillId="0" borderId="10" xfId="0" applyNumberFormat="1" applyFont="1" applyBorder="1" applyAlignment="1">
      <alignment horizontal="right"/>
    </xf>
    <xf numFmtId="0" fontId="21" fillId="33" borderId="12" xfId="0" applyFont="1" applyFill="1" applyBorder="1" applyAlignment="1">
      <alignment wrapText="1"/>
    </xf>
    <xf numFmtId="0" fontId="0" fillId="0" borderId="0" xfId="0" applyAlignment="1">
      <alignment wrapText="1"/>
    </xf>
    <xf numFmtId="0" fontId="30" fillId="0" borderId="0" xfId="0" applyFont="1"/>
    <xf numFmtId="4" fontId="26" fillId="0" borderId="18" xfId="0" applyNumberFormat="1" applyFont="1" applyBorder="1" applyAlignment="1">
      <alignment horizontal="left" wrapText="1"/>
    </xf>
    <xf numFmtId="43" fontId="31" fillId="0" borderId="10" xfId="42" applyFont="1" applyBorder="1" applyAlignment="1">
      <alignment horizontal="left" wrapText="1"/>
    </xf>
    <xf numFmtId="43" fontId="31" fillId="0" borderId="10" xfId="42" applyFont="1" applyBorder="1" applyAlignment="1">
      <alignment wrapText="1"/>
    </xf>
    <xf numFmtId="0" fontId="26" fillId="0" borderId="19" xfId="0" applyFont="1" applyBorder="1" applyAlignment="1">
      <alignment horizontal="left"/>
    </xf>
    <xf numFmtId="0" fontId="20" fillId="0" borderId="22" xfId="0" applyFont="1" applyBorder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5" fillId="0" borderId="21" xfId="0" applyFont="1" applyBorder="1" applyAlignment="1">
      <alignment vertical="top"/>
    </xf>
    <xf numFmtId="0" fontId="33" fillId="0" borderId="10" xfId="0" applyFont="1" applyBorder="1"/>
    <xf numFmtId="0" fontId="33" fillId="0" borderId="10" xfId="0" applyFont="1" applyBorder="1" applyAlignment="1">
      <alignment horizontal="left"/>
    </xf>
    <xf numFmtId="43" fontId="33" fillId="0" borderId="10" xfId="42" applyFont="1" applyBorder="1"/>
    <xf numFmtId="43" fontId="33" fillId="0" borderId="0" xfId="42" applyFont="1"/>
    <xf numFmtId="0" fontId="33" fillId="0" borderId="0" xfId="0" applyFont="1"/>
    <xf numFmtId="16" fontId="33" fillId="0" borderId="10" xfId="0" applyNumberFormat="1" applyFont="1" applyBorder="1"/>
    <xf numFmtId="14" fontId="33" fillId="0" borderId="10" xfId="0" applyNumberFormat="1" applyFont="1" applyBorder="1" applyAlignment="1">
      <alignment horizontal="left"/>
    </xf>
    <xf numFmtId="43" fontId="34" fillId="35" borderId="0" xfId="42" applyFont="1" applyFill="1"/>
    <xf numFmtId="0" fontId="33" fillId="0" borderId="18" xfId="0" applyFont="1" applyBorder="1"/>
    <xf numFmtId="0" fontId="33" fillId="0" borderId="18" xfId="0" applyFont="1" applyBorder="1" applyAlignment="1">
      <alignment horizontal="left"/>
    </xf>
    <xf numFmtId="43" fontId="33" fillId="0" borderId="18" xfId="42" applyFont="1" applyBorder="1"/>
    <xf numFmtId="43" fontId="33" fillId="35" borderId="10" xfId="42" applyFont="1" applyFill="1" applyBorder="1"/>
    <xf numFmtId="0" fontId="35" fillId="37" borderId="10" xfId="0" applyFont="1" applyFill="1" applyBorder="1"/>
    <xf numFmtId="4" fontId="35" fillId="37" borderId="10" xfId="0" applyNumberFormat="1" applyFont="1" applyFill="1" applyBorder="1" applyAlignment="1">
      <alignment wrapText="1"/>
    </xf>
    <xf numFmtId="0" fontId="35" fillId="37" borderId="10" xfId="0" applyFont="1" applyFill="1" applyBorder="1" applyAlignment="1">
      <alignment horizontal="center" wrapText="1"/>
    </xf>
    <xf numFmtId="0" fontId="35" fillId="37" borderId="10" xfId="0" applyFont="1" applyFill="1" applyBorder="1" applyAlignment="1">
      <alignment horizontal="left" vertical="center" wrapText="1"/>
    </xf>
    <xf numFmtId="0" fontId="36" fillId="37" borderId="10" xfId="0" applyFont="1" applyFill="1" applyBorder="1"/>
    <xf numFmtId="0" fontId="25" fillId="0" borderId="21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2" fillId="0" borderId="10" xfId="0" applyFont="1" applyBorder="1"/>
    <xf numFmtId="0" fontId="0" fillId="0" borderId="10" xfId="0" applyBorder="1"/>
    <xf numFmtId="0" fontId="36" fillId="0" borderId="0" xfId="0" applyFont="1"/>
    <xf numFmtId="0" fontId="37" fillId="0" borderId="0" xfId="0" applyFont="1"/>
    <xf numFmtId="0" fontId="37" fillId="36" borderId="10" xfId="0" applyFont="1" applyFill="1" applyBorder="1"/>
    <xf numFmtId="43" fontId="37" fillId="36" borderId="10" xfId="42" applyFont="1" applyFill="1" applyBorder="1" applyAlignment="1">
      <alignment horizontal="left"/>
    </xf>
    <xf numFmtId="0" fontId="37" fillId="36" borderId="10" xfId="0" applyFont="1" applyFill="1" applyBorder="1" applyAlignment="1">
      <alignment horizontal="left" vertical="center" wrapText="1"/>
    </xf>
    <xf numFmtId="0" fontId="37" fillId="36" borderId="10" xfId="0" applyFont="1" applyFill="1" applyBorder="1" applyAlignment="1">
      <alignment wrapText="1"/>
    </xf>
    <xf numFmtId="0" fontId="37" fillId="36" borderId="10" xfId="0" applyFont="1" applyFill="1" applyBorder="1" applyAlignment="1">
      <alignment horizontal="left" wrapText="1"/>
    </xf>
    <xf numFmtId="0" fontId="36" fillId="36" borderId="10" xfId="0" applyFont="1" applyFill="1" applyBorder="1"/>
    <xf numFmtId="4" fontId="37" fillId="36" borderId="10" xfId="0" applyNumberFormat="1" applyFont="1" applyFill="1" applyBorder="1" applyAlignment="1">
      <alignment horizontal="right"/>
    </xf>
    <xf numFmtId="0" fontId="37" fillId="36" borderId="10" xfId="0" applyFont="1" applyFill="1" applyBorder="1" applyAlignment="1">
      <alignment horizontal="left" vertical="center"/>
    </xf>
    <xf numFmtId="164" fontId="37" fillId="36" borderId="10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6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8" workbookViewId="0">
      <selection activeCell="E8" sqref="E8"/>
    </sheetView>
  </sheetViews>
  <sheetFormatPr defaultRowHeight="14.5" x14ac:dyDescent="0.35"/>
  <cols>
    <col min="2" max="2" width="16.90625" customWidth="1"/>
    <col min="3" max="3" width="15.90625" customWidth="1"/>
    <col min="4" max="4" width="33" customWidth="1"/>
    <col min="6" max="6" width="12.6328125" customWidth="1"/>
    <col min="7" max="7" width="17.453125" customWidth="1"/>
  </cols>
  <sheetData>
    <row r="1" spans="1:7" x14ac:dyDescent="0.35">
      <c r="A1" t="s">
        <v>120</v>
      </c>
      <c r="C1" t="s">
        <v>121</v>
      </c>
    </row>
    <row r="3" spans="1:7" x14ac:dyDescent="0.35">
      <c r="A3" t="s">
        <v>122</v>
      </c>
      <c r="B3" t="s">
        <v>123</v>
      </c>
    </row>
    <row r="4" spans="1:7" x14ac:dyDescent="0.35">
      <c r="A4" t="s">
        <v>124</v>
      </c>
      <c r="B4" t="s">
        <v>125</v>
      </c>
    </row>
    <row r="5" spans="1:7" x14ac:dyDescent="0.35">
      <c r="A5" t="s">
        <v>126</v>
      </c>
      <c r="B5" t="s">
        <v>127</v>
      </c>
    </row>
    <row r="6" spans="1:7" x14ac:dyDescent="0.35">
      <c r="A6" t="s">
        <v>128</v>
      </c>
      <c r="B6" t="s">
        <v>129</v>
      </c>
    </row>
    <row r="7" spans="1:7" x14ac:dyDescent="0.35">
      <c r="A7" t="s">
        <v>130</v>
      </c>
      <c r="B7" t="s">
        <v>131</v>
      </c>
    </row>
    <row r="8" spans="1:7" x14ac:dyDescent="0.35">
      <c r="A8" t="s">
        <v>132</v>
      </c>
      <c r="B8" t="s">
        <v>133</v>
      </c>
    </row>
    <row r="9" spans="1:7" x14ac:dyDescent="0.35">
      <c r="A9" t="s">
        <v>134</v>
      </c>
      <c r="B9" t="s">
        <v>135</v>
      </c>
    </row>
    <row r="11" spans="1:7" x14ac:dyDescent="0.35">
      <c r="A11" t="s">
        <v>136</v>
      </c>
      <c r="D11" t="s">
        <v>137</v>
      </c>
      <c r="E11">
        <v>1932356.98</v>
      </c>
    </row>
    <row r="13" spans="1:7" x14ac:dyDescent="0.35">
      <c r="A13" t="s">
        <v>10</v>
      </c>
      <c r="B13" t="s">
        <v>11</v>
      </c>
      <c r="C13" t="s">
        <v>51</v>
      </c>
      <c r="D13" t="s">
        <v>12</v>
      </c>
      <c r="E13" t="s">
        <v>52</v>
      </c>
      <c r="F13" t="s">
        <v>13</v>
      </c>
      <c r="G13" t="s">
        <v>14</v>
      </c>
    </row>
    <row r="14" spans="1:7" x14ac:dyDescent="0.35">
      <c r="A14" t="s">
        <v>139</v>
      </c>
      <c r="B14" s="66">
        <v>44993</v>
      </c>
      <c r="C14" t="s">
        <v>140</v>
      </c>
      <c r="D14" t="s">
        <v>141</v>
      </c>
      <c r="E14" t="s">
        <v>55</v>
      </c>
      <c r="F14" t="s">
        <v>140</v>
      </c>
      <c r="G14" s="6">
        <v>319682.14</v>
      </c>
    </row>
    <row r="15" spans="1:7" x14ac:dyDescent="0.35">
      <c r="A15" t="s">
        <v>142</v>
      </c>
      <c r="B15" s="66">
        <v>45025</v>
      </c>
      <c r="C15" t="s">
        <v>143</v>
      </c>
      <c r="D15" t="s">
        <v>144</v>
      </c>
      <c r="E15" t="s">
        <v>55</v>
      </c>
      <c r="F15" t="s">
        <v>143</v>
      </c>
      <c r="G15" s="6">
        <v>362728.45</v>
      </c>
    </row>
    <row r="16" spans="1:7" x14ac:dyDescent="0.35">
      <c r="A16" t="s">
        <v>145</v>
      </c>
      <c r="B16" s="66">
        <v>45026</v>
      </c>
      <c r="C16" t="s">
        <v>146</v>
      </c>
      <c r="D16" t="s">
        <v>147</v>
      </c>
      <c r="E16" t="s">
        <v>55</v>
      </c>
      <c r="F16" t="s">
        <v>146</v>
      </c>
      <c r="G16" s="6">
        <v>304734.26</v>
      </c>
    </row>
    <row r="17" spans="1:7" x14ac:dyDescent="0.35">
      <c r="A17" t="s">
        <v>148</v>
      </c>
      <c r="B17" t="s">
        <v>149</v>
      </c>
      <c r="C17" t="s">
        <v>150</v>
      </c>
      <c r="D17" t="s">
        <v>151</v>
      </c>
      <c r="E17" t="s">
        <v>55</v>
      </c>
      <c r="F17" t="s">
        <v>150</v>
      </c>
      <c r="G17" s="6">
        <v>319150.15999999997</v>
      </c>
    </row>
    <row r="18" spans="1:7" x14ac:dyDescent="0.35">
      <c r="A18" t="s">
        <v>148</v>
      </c>
      <c r="B18" s="66">
        <v>44938</v>
      </c>
      <c r="C18" t="s">
        <v>152</v>
      </c>
      <c r="D18" t="s">
        <v>153</v>
      </c>
      <c r="E18" t="s">
        <v>55</v>
      </c>
      <c r="F18" t="s">
        <v>152</v>
      </c>
      <c r="G18" s="6">
        <v>326924.23</v>
      </c>
    </row>
    <row r="19" spans="1:7" x14ac:dyDescent="0.35">
      <c r="A19" t="s">
        <v>154</v>
      </c>
      <c r="B19" s="66">
        <v>45352</v>
      </c>
      <c r="C19" t="s">
        <v>155</v>
      </c>
      <c r="D19" t="s">
        <v>156</v>
      </c>
      <c r="E19" t="s">
        <v>55</v>
      </c>
      <c r="F19" t="s">
        <v>155</v>
      </c>
      <c r="G19" s="6">
        <v>299137.74</v>
      </c>
    </row>
    <row r="20" spans="1:7" x14ac:dyDescent="0.35">
      <c r="A20" t="s">
        <v>175</v>
      </c>
      <c r="B20" s="66">
        <v>45385</v>
      </c>
      <c r="C20" t="s">
        <v>176</v>
      </c>
      <c r="D20" t="s">
        <v>177</v>
      </c>
      <c r="E20" t="s">
        <v>55</v>
      </c>
      <c r="F20" t="s">
        <v>176</v>
      </c>
      <c r="G20" s="6">
        <v>319150.15999999997</v>
      </c>
    </row>
    <row r="21" spans="1:7" x14ac:dyDescent="0.35">
      <c r="A21" t="s">
        <v>178</v>
      </c>
      <c r="B21" s="66">
        <v>45355</v>
      </c>
      <c r="C21" t="s">
        <v>179</v>
      </c>
      <c r="D21" t="s">
        <v>180</v>
      </c>
      <c r="E21" t="s">
        <v>55</v>
      </c>
      <c r="F21" t="s">
        <v>179</v>
      </c>
      <c r="G21" s="6">
        <v>301786.39</v>
      </c>
    </row>
    <row r="22" spans="1:7" x14ac:dyDescent="0.35">
      <c r="G22" s="6">
        <f>SUM(G14:G21)</f>
        <v>2553293.5300000003</v>
      </c>
    </row>
    <row r="23" spans="1:7" x14ac:dyDescent="0.35">
      <c r="G23" s="6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82A5-8C0C-4E98-BE83-FE1CC7A894D1}">
  <dimension ref="A1:H8"/>
  <sheetViews>
    <sheetView workbookViewId="0">
      <selection activeCell="C4" sqref="C4"/>
    </sheetView>
  </sheetViews>
  <sheetFormatPr defaultRowHeight="14.5" x14ac:dyDescent="0.35"/>
  <cols>
    <col min="1" max="1" width="18.08984375" customWidth="1"/>
    <col min="2" max="2" width="18.90625" customWidth="1"/>
    <col min="3" max="3" width="18.36328125" customWidth="1"/>
    <col min="4" max="4" width="22.1796875" customWidth="1"/>
    <col min="5" max="6" width="18.1796875" customWidth="1"/>
  </cols>
  <sheetData>
    <row r="1" spans="1:8" ht="15" thickBot="1" x14ac:dyDescent="0.4">
      <c r="A1" s="98" t="s">
        <v>113</v>
      </c>
      <c r="B1" s="99"/>
      <c r="C1" s="99"/>
      <c r="D1" s="99"/>
      <c r="E1" s="100"/>
      <c r="F1" s="39"/>
      <c r="G1" s="22"/>
      <c r="H1" s="22"/>
    </row>
    <row r="2" spans="1:8" ht="41.4" customHeight="1" x14ac:dyDescent="0.35">
      <c r="A2" s="40" t="s">
        <v>2</v>
      </c>
      <c r="B2" s="41" t="s">
        <v>85</v>
      </c>
      <c r="C2" s="42" t="s">
        <v>3</v>
      </c>
      <c r="D2" s="43" t="s">
        <v>4</v>
      </c>
      <c r="E2" s="44" t="s">
        <v>5</v>
      </c>
      <c r="F2" s="45" t="s">
        <v>18</v>
      </c>
      <c r="G2" s="22"/>
      <c r="H2" s="22"/>
    </row>
    <row r="3" spans="1:8" ht="63.65" customHeight="1" x14ac:dyDescent="0.35">
      <c r="A3" s="46" t="s">
        <v>6</v>
      </c>
      <c r="B3" s="47">
        <v>1085713.32</v>
      </c>
      <c r="C3" s="48" t="s">
        <v>7</v>
      </c>
      <c r="D3" s="49" t="s">
        <v>114</v>
      </c>
      <c r="E3" s="50" t="s">
        <v>8</v>
      </c>
      <c r="F3" s="48" t="s">
        <v>19</v>
      </c>
      <c r="G3" s="22"/>
      <c r="H3" s="22"/>
    </row>
    <row r="4" spans="1:8" ht="42" customHeight="1" x14ac:dyDescent="0.35">
      <c r="A4" s="48" t="s">
        <v>119</v>
      </c>
      <c r="B4" s="47">
        <v>700000</v>
      </c>
      <c r="C4" s="38" t="s">
        <v>117</v>
      </c>
      <c r="D4" s="51" t="s">
        <v>118</v>
      </c>
      <c r="E4" s="52" t="s">
        <v>115</v>
      </c>
      <c r="F4" s="53" t="s">
        <v>116</v>
      </c>
      <c r="G4" s="53"/>
      <c r="H4" s="22"/>
    </row>
    <row r="5" spans="1:8" ht="15" thickBot="1" x14ac:dyDescent="0.4">
      <c r="A5" s="37" t="s">
        <v>9</v>
      </c>
      <c r="B5" s="54">
        <f>SUM(B3:B4)</f>
        <v>1785713.32</v>
      </c>
      <c r="C5" s="22"/>
      <c r="D5" s="33"/>
      <c r="E5" s="34"/>
      <c r="F5" s="22"/>
      <c r="G5" s="22"/>
      <c r="H5" s="22"/>
    </row>
    <row r="6" spans="1:8" x14ac:dyDescent="0.35">
      <c r="A6" s="22" t="s">
        <v>113</v>
      </c>
      <c r="B6" s="35"/>
      <c r="C6" s="22"/>
      <c r="D6" s="33"/>
      <c r="E6" s="22"/>
      <c r="F6" s="22"/>
      <c r="G6" s="22"/>
      <c r="H6" s="22"/>
    </row>
    <row r="7" spans="1:8" x14ac:dyDescent="0.35">
      <c r="B7" s="6"/>
      <c r="D7" s="19"/>
      <c r="F7" s="55"/>
    </row>
    <row r="8" spans="1:8" x14ac:dyDescent="0.35">
      <c r="B8" s="6"/>
      <c r="D8" s="19"/>
      <c r="F8" s="5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topLeftCell="A3" workbookViewId="0">
      <selection activeCell="F11" sqref="F11"/>
    </sheetView>
  </sheetViews>
  <sheetFormatPr defaultRowHeight="14.5" x14ac:dyDescent="0.35"/>
  <cols>
    <col min="1" max="1" width="12.1796875" customWidth="1"/>
    <col min="2" max="2" width="14.1796875" customWidth="1"/>
    <col min="3" max="3" width="15.6328125" customWidth="1"/>
    <col min="4" max="4" width="31.81640625" customWidth="1"/>
    <col min="5" max="5" width="14.81640625" customWidth="1"/>
    <col min="6" max="6" width="12.36328125" customWidth="1"/>
    <col min="7" max="7" width="14.1796875" style="6" customWidth="1"/>
  </cols>
  <sheetData>
    <row r="1" spans="1:7" ht="18.5" x14ac:dyDescent="0.45">
      <c r="A1" s="14" t="s">
        <v>86</v>
      </c>
      <c r="B1" s="14"/>
      <c r="C1" s="14"/>
      <c r="D1" s="14"/>
    </row>
    <row r="2" spans="1:7" x14ac:dyDescent="0.35">
      <c r="A2" s="3" t="s">
        <v>10</v>
      </c>
      <c r="B2" s="3" t="s">
        <v>11</v>
      </c>
      <c r="C2" s="3" t="s">
        <v>51</v>
      </c>
      <c r="D2" s="3" t="s">
        <v>12</v>
      </c>
      <c r="E2" s="3" t="s">
        <v>52</v>
      </c>
      <c r="F2" s="3" t="s">
        <v>13</v>
      </c>
      <c r="G2" s="4" t="s">
        <v>14</v>
      </c>
    </row>
    <row r="3" spans="1:7" x14ac:dyDescent="0.35">
      <c r="A3" s="2">
        <v>44774</v>
      </c>
      <c r="B3" s="1" t="s">
        <v>20</v>
      </c>
      <c r="C3" s="1" t="s">
        <v>53</v>
      </c>
      <c r="D3" s="1" t="s">
        <v>54</v>
      </c>
      <c r="E3" s="1" t="s">
        <v>55</v>
      </c>
      <c r="F3" s="1" t="s">
        <v>53</v>
      </c>
      <c r="G3" s="5">
        <v>348434.2</v>
      </c>
    </row>
    <row r="4" spans="1:7" x14ac:dyDescent="0.35">
      <c r="A4" s="2">
        <v>44774</v>
      </c>
      <c r="B4" s="1" t="s">
        <v>20</v>
      </c>
      <c r="C4" s="1" t="s">
        <v>53</v>
      </c>
      <c r="D4" s="1" t="s">
        <v>54</v>
      </c>
      <c r="E4" s="1" t="s">
        <v>55</v>
      </c>
      <c r="F4" s="1" t="s">
        <v>53</v>
      </c>
      <c r="G4" s="5">
        <v>42736.85</v>
      </c>
    </row>
    <row r="5" spans="1:7" x14ac:dyDescent="0.35">
      <c r="A5" s="2">
        <v>44805</v>
      </c>
      <c r="B5" s="1" t="s">
        <v>33</v>
      </c>
      <c r="C5" s="1" t="s">
        <v>56</v>
      </c>
      <c r="D5" s="1" t="s">
        <v>57</v>
      </c>
      <c r="E5" s="1" t="s">
        <v>55</v>
      </c>
      <c r="F5" s="1" t="s">
        <v>56</v>
      </c>
      <c r="G5" s="5">
        <v>348434.55</v>
      </c>
    </row>
    <row r="6" spans="1:7" x14ac:dyDescent="0.35">
      <c r="A6" s="2">
        <v>44805</v>
      </c>
      <c r="B6" s="1" t="s">
        <v>33</v>
      </c>
      <c r="C6" s="1" t="s">
        <v>56</v>
      </c>
      <c r="D6" s="1" t="s">
        <v>57</v>
      </c>
      <c r="E6" s="1" t="s">
        <v>55</v>
      </c>
      <c r="F6" s="1" t="s">
        <v>56</v>
      </c>
      <c r="G6" s="5">
        <v>46956.46</v>
      </c>
    </row>
    <row r="7" spans="1:7" x14ac:dyDescent="0.35">
      <c r="A7" s="2">
        <v>44896</v>
      </c>
      <c r="B7" s="1" t="s">
        <v>58</v>
      </c>
      <c r="C7" s="1" t="s">
        <v>59</v>
      </c>
      <c r="D7" s="1" t="s">
        <v>60</v>
      </c>
      <c r="E7" s="1" t="s">
        <v>55</v>
      </c>
      <c r="F7" s="1" t="s">
        <v>59</v>
      </c>
      <c r="G7" s="5">
        <v>389266.25</v>
      </c>
    </row>
    <row r="8" spans="1:7" x14ac:dyDescent="0.35">
      <c r="A8" s="2">
        <v>44896</v>
      </c>
      <c r="B8" s="1" t="s">
        <v>58</v>
      </c>
      <c r="C8" s="1" t="s">
        <v>61</v>
      </c>
      <c r="D8" s="1" t="s">
        <v>62</v>
      </c>
      <c r="E8" s="1" t="s">
        <v>55</v>
      </c>
      <c r="F8" s="1" t="s">
        <v>61</v>
      </c>
      <c r="G8" s="5">
        <v>390915.69</v>
      </c>
    </row>
    <row r="9" spans="1:7" x14ac:dyDescent="0.35">
      <c r="A9" s="2">
        <v>44896</v>
      </c>
      <c r="B9" s="1" t="s">
        <v>58</v>
      </c>
      <c r="C9" s="1" t="s">
        <v>63</v>
      </c>
      <c r="D9" s="1" t="s">
        <v>64</v>
      </c>
      <c r="E9" s="1" t="s">
        <v>55</v>
      </c>
      <c r="F9" s="1" t="s">
        <v>63</v>
      </c>
      <c r="G9" s="5">
        <v>329037.24</v>
      </c>
    </row>
    <row r="10" spans="1:7" x14ac:dyDescent="0.35">
      <c r="A10" s="2">
        <v>44896</v>
      </c>
      <c r="B10" s="1" t="s">
        <v>58</v>
      </c>
      <c r="C10" s="1" t="s">
        <v>65</v>
      </c>
      <c r="D10" s="1" t="s">
        <v>66</v>
      </c>
      <c r="E10" s="1" t="s">
        <v>55</v>
      </c>
      <c r="F10" s="1" t="s">
        <v>65</v>
      </c>
      <c r="G10" s="5">
        <v>325606.89</v>
      </c>
    </row>
    <row r="11" spans="1:7" x14ac:dyDescent="0.35">
      <c r="A11" s="2">
        <v>45078</v>
      </c>
      <c r="B11" s="1" t="s">
        <v>67</v>
      </c>
      <c r="C11" s="1" t="s">
        <v>68</v>
      </c>
      <c r="D11" s="1" t="s">
        <v>69</v>
      </c>
      <c r="E11" s="1" t="s">
        <v>55</v>
      </c>
      <c r="F11" s="1" t="s">
        <v>68</v>
      </c>
      <c r="G11" s="5">
        <v>330782.57</v>
      </c>
    </row>
    <row r="12" spans="1:7" x14ac:dyDescent="0.35">
      <c r="A12" s="2">
        <v>45078</v>
      </c>
      <c r="B12" s="1" t="s">
        <v>67</v>
      </c>
      <c r="C12" s="1" t="s">
        <v>70</v>
      </c>
      <c r="D12" s="1" t="s">
        <v>71</v>
      </c>
      <c r="E12" s="1" t="s">
        <v>55</v>
      </c>
      <c r="F12" s="1" t="s">
        <v>70</v>
      </c>
      <c r="G12" s="5">
        <v>328542.53000000003</v>
      </c>
    </row>
    <row r="13" spans="1:7" x14ac:dyDescent="0.35">
      <c r="A13" s="2">
        <v>45078</v>
      </c>
      <c r="B13" s="1" t="s">
        <v>67</v>
      </c>
      <c r="C13" s="1" t="s">
        <v>72</v>
      </c>
      <c r="D13" s="1" t="s">
        <v>73</v>
      </c>
      <c r="E13" s="1" t="s">
        <v>55</v>
      </c>
      <c r="F13" s="1" t="s">
        <v>72</v>
      </c>
      <c r="G13" s="5">
        <v>316417.34000000003</v>
      </c>
    </row>
    <row r="14" spans="1:7" x14ac:dyDescent="0.35">
      <c r="A14" s="2">
        <v>45078</v>
      </c>
      <c r="B14" s="1" t="s">
        <v>67</v>
      </c>
      <c r="C14" s="1" t="s">
        <v>74</v>
      </c>
      <c r="D14" s="1" t="s">
        <v>75</v>
      </c>
      <c r="E14" s="1" t="s">
        <v>55</v>
      </c>
      <c r="F14" s="1" t="s">
        <v>74</v>
      </c>
      <c r="G14" s="5">
        <v>336669.04</v>
      </c>
    </row>
    <row r="15" spans="1:7" x14ac:dyDescent="0.35">
      <c r="A15" s="2">
        <v>45078</v>
      </c>
      <c r="B15" s="1" t="s">
        <v>67</v>
      </c>
      <c r="C15" s="1" t="s">
        <v>76</v>
      </c>
      <c r="D15" s="1" t="s">
        <v>77</v>
      </c>
      <c r="E15" s="1" t="s">
        <v>55</v>
      </c>
      <c r="F15" s="1" t="s">
        <v>76</v>
      </c>
      <c r="G15" s="5">
        <v>336693.19</v>
      </c>
    </row>
    <row r="16" spans="1:7" x14ac:dyDescent="0.35">
      <c r="A16" s="2">
        <v>45078</v>
      </c>
      <c r="B16" s="1" t="s">
        <v>78</v>
      </c>
      <c r="C16" s="1" t="s">
        <v>79</v>
      </c>
      <c r="D16" s="1" t="s">
        <v>80</v>
      </c>
      <c r="E16" s="1" t="s">
        <v>55</v>
      </c>
      <c r="F16" s="1" t="s">
        <v>79</v>
      </c>
      <c r="G16" s="5">
        <v>340612.63</v>
      </c>
    </row>
    <row r="17" spans="1:7" x14ac:dyDescent="0.35">
      <c r="A17" s="2">
        <v>45078</v>
      </c>
      <c r="B17" s="1" t="s">
        <v>81</v>
      </c>
      <c r="C17" s="1" t="s">
        <v>82</v>
      </c>
      <c r="D17" s="1" t="s">
        <v>83</v>
      </c>
      <c r="E17" s="1" t="s">
        <v>55</v>
      </c>
      <c r="F17" s="1" t="s">
        <v>82</v>
      </c>
      <c r="G17" s="5">
        <v>315635.03999999998</v>
      </c>
    </row>
    <row r="18" spans="1:7" x14ac:dyDescent="0.35">
      <c r="A18" s="2">
        <v>45078</v>
      </c>
      <c r="B18" s="1" t="s">
        <v>81</v>
      </c>
      <c r="C18" s="1" t="s">
        <v>84</v>
      </c>
      <c r="D18" s="1" t="s">
        <v>57</v>
      </c>
      <c r="E18" s="1" t="s">
        <v>55</v>
      </c>
      <c r="F18" s="1" t="s">
        <v>84</v>
      </c>
      <c r="G18" s="5">
        <v>-348434.55</v>
      </c>
    </row>
    <row r="19" spans="1:7" ht="15" thickBot="1" x14ac:dyDescent="0.4">
      <c r="A19" s="7">
        <v>45078</v>
      </c>
      <c r="B19" s="8" t="s">
        <v>81</v>
      </c>
      <c r="C19" s="8" t="s">
        <v>84</v>
      </c>
      <c r="D19" s="8" t="s">
        <v>57</v>
      </c>
      <c r="E19" s="8" t="s">
        <v>55</v>
      </c>
      <c r="F19" s="8" t="s">
        <v>84</v>
      </c>
      <c r="G19" s="9">
        <v>-46956.46</v>
      </c>
    </row>
    <row r="20" spans="1:7" ht="15" thickBot="1" x14ac:dyDescent="0.4">
      <c r="A20" s="10" t="s">
        <v>9</v>
      </c>
      <c r="B20" s="11"/>
      <c r="C20" s="11"/>
      <c r="D20" s="11"/>
      <c r="E20" s="11"/>
      <c r="F20" s="12"/>
      <c r="G20" s="13">
        <f>SUM(G3:G19)</f>
        <v>4131349.46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workbookViewId="0">
      <selection activeCell="G15" sqref="G15"/>
    </sheetView>
  </sheetViews>
  <sheetFormatPr defaultRowHeight="14.5" x14ac:dyDescent="0.35"/>
  <cols>
    <col min="2" max="2" width="13.08984375" customWidth="1"/>
    <col min="3" max="3" width="10.36328125" customWidth="1"/>
    <col min="4" max="4" width="34.453125" customWidth="1"/>
    <col min="5" max="5" width="16.36328125" customWidth="1"/>
    <col min="6" max="6" width="17.81640625" customWidth="1"/>
    <col min="7" max="7" width="14.1796875" customWidth="1"/>
  </cols>
  <sheetData>
    <row r="1" spans="1:7" x14ac:dyDescent="0.35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5">
      <c r="A2" s="2">
        <v>44743</v>
      </c>
      <c r="B2" s="1" t="s">
        <v>30</v>
      </c>
      <c r="C2" s="1" t="s">
        <v>87</v>
      </c>
      <c r="D2" s="1" t="s">
        <v>0</v>
      </c>
      <c r="E2" s="1" t="s">
        <v>88</v>
      </c>
      <c r="F2" s="1" t="s">
        <v>48</v>
      </c>
      <c r="G2" s="15">
        <v>4063734.31</v>
      </c>
    </row>
    <row r="3" spans="1:7" x14ac:dyDescent="0.35">
      <c r="A3" s="2">
        <v>44743</v>
      </c>
      <c r="B3" s="1" t="s">
        <v>30</v>
      </c>
      <c r="C3" s="1" t="s">
        <v>87</v>
      </c>
      <c r="D3" s="1" t="s">
        <v>0</v>
      </c>
      <c r="E3" s="1" t="s">
        <v>88</v>
      </c>
      <c r="F3" s="1" t="s">
        <v>48</v>
      </c>
      <c r="G3" s="15">
        <v>451526.02</v>
      </c>
    </row>
    <row r="4" spans="1:7" x14ac:dyDescent="0.35">
      <c r="A4" s="2">
        <v>44805</v>
      </c>
      <c r="B4" s="1" t="s">
        <v>33</v>
      </c>
      <c r="C4" s="1" t="s">
        <v>89</v>
      </c>
      <c r="D4" s="1" t="s">
        <v>0</v>
      </c>
      <c r="E4" s="1" t="s">
        <v>88</v>
      </c>
      <c r="F4" s="1" t="s">
        <v>49</v>
      </c>
      <c r="G4" s="15">
        <v>1416405.6</v>
      </c>
    </row>
    <row r="5" spans="1:7" x14ac:dyDescent="0.35">
      <c r="A5" s="2">
        <v>44805</v>
      </c>
      <c r="B5" s="1" t="s">
        <v>33</v>
      </c>
      <c r="C5" s="1" t="s">
        <v>89</v>
      </c>
      <c r="D5" s="1" t="s">
        <v>0</v>
      </c>
      <c r="E5" s="1" t="s">
        <v>88</v>
      </c>
      <c r="F5" s="1" t="s">
        <v>49</v>
      </c>
      <c r="G5" s="15">
        <v>157378.4</v>
      </c>
    </row>
    <row r="6" spans="1:7" x14ac:dyDescent="0.35">
      <c r="A6" s="2">
        <v>44866</v>
      </c>
      <c r="B6" s="1" t="s">
        <v>26</v>
      </c>
      <c r="C6" s="1" t="s">
        <v>90</v>
      </c>
      <c r="D6" s="1" t="s">
        <v>0</v>
      </c>
      <c r="E6" s="1" t="s">
        <v>88</v>
      </c>
      <c r="F6" s="1" t="s">
        <v>50</v>
      </c>
      <c r="G6" s="15">
        <v>709710.92</v>
      </c>
    </row>
    <row r="7" spans="1:7" ht="15" thickBot="1" x14ac:dyDescent="0.4">
      <c r="A7" s="2">
        <v>44866</v>
      </c>
      <c r="B7" s="1" t="s">
        <v>26</v>
      </c>
      <c r="C7" s="1" t="s">
        <v>90</v>
      </c>
      <c r="D7" s="1" t="s">
        <v>0</v>
      </c>
      <c r="E7" s="1" t="s">
        <v>88</v>
      </c>
      <c r="F7" s="1" t="s">
        <v>50</v>
      </c>
      <c r="G7" s="15">
        <v>78856.77</v>
      </c>
    </row>
    <row r="8" spans="1:7" ht="15" thickBot="1" x14ac:dyDescent="0.4">
      <c r="A8" s="10" t="s">
        <v>9</v>
      </c>
      <c r="B8" s="11"/>
      <c r="C8" s="11"/>
      <c r="D8" s="11"/>
      <c r="E8" s="11"/>
      <c r="F8" s="12"/>
      <c r="G8" s="17">
        <f>SUM(G2:G7)</f>
        <v>6877612.0199999996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workbookViewId="0">
      <selection activeCell="A14" sqref="A14:XFD14"/>
    </sheetView>
  </sheetViews>
  <sheetFormatPr defaultRowHeight="14.5" x14ac:dyDescent="0.35"/>
  <cols>
    <col min="1" max="1" width="11.08984375" customWidth="1"/>
    <col min="2" max="2" width="12" customWidth="1"/>
    <col min="3" max="3" width="12.1796875" customWidth="1"/>
    <col min="4" max="4" width="31.453125" customWidth="1"/>
    <col min="6" max="6" width="14.453125" customWidth="1"/>
    <col min="7" max="7" width="14" customWidth="1"/>
  </cols>
  <sheetData>
    <row r="1" spans="1:7" x14ac:dyDescent="0.35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5">
      <c r="A2" s="2">
        <v>44774</v>
      </c>
      <c r="B2" s="1" t="s">
        <v>20</v>
      </c>
      <c r="C2" s="1" t="s">
        <v>91</v>
      </c>
      <c r="D2" s="1" t="s">
        <v>17</v>
      </c>
      <c r="E2" s="1" t="s">
        <v>88</v>
      </c>
      <c r="F2" s="1" t="s">
        <v>38</v>
      </c>
      <c r="G2" s="15">
        <v>856167.71</v>
      </c>
    </row>
    <row r="3" spans="1:7" x14ac:dyDescent="0.35">
      <c r="A3" s="2">
        <v>44774</v>
      </c>
      <c r="B3" s="1" t="s">
        <v>20</v>
      </c>
      <c r="C3" s="1" t="s">
        <v>91</v>
      </c>
      <c r="D3" s="1" t="s">
        <v>17</v>
      </c>
      <c r="E3" s="1" t="s">
        <v>88</v>
      </c>
      <c r="F3" s="1" t="s">
        <v>38</v>
      </c>
      <c r="G3" s="15">
        <v>143438.93</v>
      </c>
    </row>
    <row r="4" spans="1:7" x14ac:dyDescent="0.35">
      <c r="A4" s="2">
        <v>44835</v>
      </c>
      <c r="B4" s="1" t="s">
        <v>24</v>
      </c>
      <c r="C4" s="1" t="s">
        <v>92</v>
      </c>
      <c r="D4" s="1" t="s">
        <v>17</v>
      </c>
      <c r="E4" s="1" t="s">
        <v>88</v>
      </c>
      <c r="F4" s="1" t="s">
        <v>39</v>
      </c>
      <c r="G4" s="15">
        <v>809717.45</v>
      </c>
    </row>
    <row r="5" spans="1:7" x14ac:dyDescent="0.35">
      <c r="A5" s="2">
        <v>44835</v>
      </c>
      <c r="B5" s="1" t="s">
        <v>24</v>
      </c>
      <c r="C5" s="1" t="s">
        <v>92</v>
      </c>
      <c r="D5" s="1" t="s">
        <v>17</v>
      </c>
      <c r="E5" s="1" t="s">
        <v>88</v>
      </c>
      <c r="F5" s="1" t="s">
        <v>39</v>
      </c>
      <c r="G5" s="15">
        <v>49178.05</v>
      </c>
    </row>
    <row r="6" spans="1:7" x14ac:dyDescent="0.35">
      <c r="A6" s="2">
        <v>44866</v>
      </c>
      <c r="B6" s="1" t="s">
        <v>93</v>
      </c>
      <c r="C6" s="1" t="s">
        <v>94</v>
      </c>
      <c r="D6" s="1" t="s">
        <v>17</v>
      </c>
      <c r="E6" s="1" t="s">
        <v>88</v>
      </c>
      <c r="F6" s="1" t="s">
        <v>40</v>
      </c>
      <c r="G6" s="15">
        <v>525104.01</v>
      </c>
    </row>
    <row r="7" spans="1:7" x14ac:dyDescent="0.35">
      <c r="A7" s="2">
        <v>44866</v>
      </c>
      <c r="B7" s="1" t="s">
        <v>93</v>
      </c>
      <c r="C7" s="1" t="s">
        <v>94</v>
      </c>
      <c r="D7" s="1" t="s">
        <v>17</v>
      </c>
      <c r="E7" s="1" t="s">
        <v>88</v>
      </c>
      <c r="F7" s="1" t="s">
        <v>40</v>
      </c>
      <c r="G7" s="15">
        <v>113628.2</v>
      </c>
    </row>
    <row r="8" spans="1:7" x14ac:dyDescent="0.35">
      <c r="A8" s="2">
        <v>44896</v>
      </c>
      <c r="B8" s="1" t="s">
        <v>28</v>
      </c>
      <c r="C8" s="1" t="s">
        <v>95</v>
      </c>
      <c r="D8" s="1" t="s">
        <v>17</v>
      </c>
      <c r="E8" s="1" t="s">
        <v>88</v>
      </c>
      <c r="F8" s="1" t="s">
        <v>41</v>
      </c>
      <c r="G8" s="15">
        <v>608835.29</v>
      </c>
    </row>
    <row r="9" spans="1:7" x14ac:dyDescent="0.35">
      <c r="A9" s="2">
        <v>44896</v>
      </c>
      <c r="B9" s="1" t="s">
        <v>28</v>
      </c>
      <c r="C9" s="1" t="s">
        <v>95</v>
      </c>
      <c r="D9" s="1" t="s">
        <v>17</v>
      </c>
      <c r="E9" s="1" t="s">
        <v>88</v>
      </c>
      <c r="F9" s="1" t="s">
        <v>41</v>
      </c>
      <c r="G9" s="15">
        <v>100387.98</v>
      </c>
    </row>
    <row r="10" spans="1:7" x14ac:dyDescent="0.35">
      <c r="A10" s="2">
        <v>44896</v>
      </c>
      <c r="B10" s="1" t="s">
        <v>58</v>
      </c>
      <c r="C10" s="1" t="s">
        <v>96</v>
      </c>
      <c r="D10" s="1" t="s">
        <v>17</v>
      </c>
      <c r="E10" s="1" t="s">
        <v>88</v>
      </c>
      <c r="F10" s="1" t="s">
        <v>42</v>
      </c>
      <c r="G10" s="15">
        <v>542451.55000000005</v>
      </c>
    </row>
    <row r="11" spans="1:7" ht="15" thickBot="1" x14ac:dyDescent="0.4">
      <c r="A11" s="2">
        <v>44896</v>
      </c>
      <c r="B11" s="1" t="s">
        <v>58</v>
      </c>
      <c r="C11" s="1" t="s">
        <v>96</v>
      </c>
      <c r="D11" s="1" t="s">
        <v>17</v>
      </c>
      <c r="E11" s="1" t="s">
        <v>88</v>
      </c>
      <c r="F11" s="1" t="s">
        <v>42</v>
      </c>
      <c r="G11" s="15">
        <v>37194.620000000003</v>
      </c>
    </row>
    <row r="12" spans="1:7" ht="15" thickBot="1" x14ac:dyDescent="0.4">
      <c r="A12" s="10" t="s">
        <v>9</v>
      </c>
      <c r="B12" s="11"/>
      <c r="C12" s="11"/>
      <c r="D12" s="11"/>
      <c r="E12" s="11"/>
      <c r="F12" s="12"/>
      <c r="G12" s="17">
        <f>SUM(G2:G11)</f>
        <v>3786103.79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workbookViewId="0">
      <selection activeCell="A12" sqref="A12:XFD13"/>
    </sheetView>
  </sheetViews>
  <sheetFormatPr defaultRowHeight="14.5" x14ac:dyDescent="0.35"/>
  <cols>
    <col min="2" max="2" width="12.6328125" customWidth="1"/>
    <col min="3" max="3" width="11.54296875" customWidth="1"/>
    <col min="4" max="4" width="33.1796875" customWidth="1"/>
    <col min="6" max="6" width="14.453125" customWidth="1"/>
    <col min="7" max="7" width="13.54296875" customWidth="1"/>
  </cols>
  <sheetData>
    <row r="1" spans="1:7" ht="16.75" customHeight="1" x14ac:dyDescent="0.35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ht="16.75" customHeight="1" x14ac:dyDescent="0.35">
      <c r="A2" s="2">
        <v>44774</v>
      </c>
      <c r="B2" s="1" t="s">
        <v>20</v>
      </c>
      <c r="C2" s="1" t="s">
        <v>91</v>
      </c>
      <c r="D2" s="1" t="s">
        <v>15</v>
      </c>
      <c r="E2" s="1" t="s">
        <v>88</v>
      </c>
      <c r="F2" s="1" t="s">
        <v>43</v>
      </c>
      <c r="G2" s="15">
        <v>4291601.45</v>
      </c>
    </row>
    <row r="3" spans="1:7" x14ac:dyDescent="0.35">
      <c r="A3" s="2">
        <v>44774</v>
      </c>
      <c r="B3" s="1" t="s">
        <v>20</v>
      </c>
      <c r="C3" s="1" t="s">
        <v>91</v>
      </c>
      <c r="D3" s="1" t="s">
        <v>15</v>
      </c>
      <c r="E3" s="1" t="s">
        <v>88</v>
      </c>
      <c r="F3" s="1" t="s">
        <v>43</v>
      </c>
      <c r="G3" s="15">
        <v>476844.61</v>
      </c>
    </row>
    <row r="4" spans="1:7" x14ac:dyDescent="0.35">
      <c r="A4" s="2">
        <v>44805</v>
      </c>
      <c r="B4" s="1" t="s">
        <v>22</v>
      </c>
      <c r="C4" s="1" t="s">
        <v>97</v>
      </c>
      <c r="D4" s="1" t="s">
        <v>15</v>
      </c>
      <c r="E4" s="1" t="s">
        <v>88</v>
      </c>
      <c r="F4" s="1" t="s">
        <v>44</v>
      </c>
      <c r="G4" s="15">
        <v>2280709.58</v>
      </c>
    </row>
    <row r="5" spans="1:7" x14ac:dyDescent="0.35">
      <c r="A5" s="2">
        <v>44805</v>
      </c>
      <c r="B5" s="1" t="s">
        <v>22</v>
      </c>
      <c r="C5" s="1" t="s">
        <v>97</v>
      </c>
      <c r="D5" s="1" t="s">
        <v>15</v>
      </c>
      <c r="E5" s="1" t="s">
        <v>88</v>
      </c>
      <c r="F5" s="1" t="s">
        <v>44</v>
      </c>
      <c r="G5" s="15">
        <v>253412.18</v>
      </c>
    </row>
    <row r="6" spans="1:7" x14ac:dyDescent="0.35">
      <c r="A6" s="2">
        <v>44805</v>
      </c>
      <c r="B6" s="1" t="s">
        <v>33</v>
      </c>
      <c r="C6" s="1" t="s">
        <v>98</v>
      </c>
      <c r="D6" s="1" t="s">
        <v>15</v>
      </c>
      <c r="E6" s="1" t="s">
        <v>88</v>
      </c>
      <c r="F6" s="1" t="s">
        <v>45</v>
      </c>
      <c r="G6" s="15">
        <v>1294038.8999999999</v>
      </c>
    </row>
    <row r="7" spans="1:7" x14ac:dyDescent="0.35">
      <c r="A7" s="2">
        <v>44805</v>
      </c>
      <c r="B7" s="1" t="s">
        <v>33</v>
      </c>
      <c r="C7" s="1" t="s">
        <v>98</v>
      </c>
      <c r="D7" s="1" t="s">
        <v>15</v>
      </c>
      <c r="E7" s="1" t="s">
        <v>88</v>
      </c>
      <c r="F7" s="1" t="s">
        <v>45</v>
      </c>
      <c r="G7" s="15">
        <v>143782.1</v>
      </c>
    </row>
    <row r="8" spans="1:7" x14ac:dyDescent="0.35">
      <c r="A8" s="2">
        <v>44866</v>
      </c>
      <c r="B8" s="1" t="s">
        <v>26</v>
      </c>
      <c r="C8" s="1" t="s">
        <v>99</v>
      </c>
      <c r="D8" s="1" t="s">
        <v>15</v>
      </c>
      <c r="E8" s="1" t="s">
        <v>88</v>
      </c>
      <c r="F8" s="1" t="s">
        <v>46</v>
      </c>
      <c r="G8" s="15">
        <v>232807.5</v>
      </c>
    </row>
    <row r="9" spans="1:7" x14ac:dyDescent="0.35">
      <c r="A9" s="2">
        <v>44866</v>
      </c>
      <c r="B9" s="1" t="s">
        <v>26</v>
      </c>
      <c r="C9" s="1" t="s">
        <v>99</v>
      </c>
      <c r="D9" s="1" t="s">
        <v>15</v>
      </c>
      <c r="E9" s="1" t="s">
        <v>88</v>
      </c>
      <c r="F9" s="1" t="s">
        <v>46</v>
      </c>
      <c r="G9" s="15">
        <v>25867.5</v>
      </c>
    </row>
    <row r="10" spans="1:7" x14ac:dyDescent="0.35">
      <c r="A10" s="2">
        <v>44896</v>
      </c>
      <c r="B10" s="1" t="s">
        <v>28</v>
      </c>
      <c r="C10" s="1" t="s">
        <v>100</v>
      </c>
      <c r="D10" s="1" t="s">
        <v>15</v>
      </c>
      <c r="E10" s="1" t="s">
        <v>88</v>
      </c>
      <c r="F10" s="1" t="s">
        <v>47</v>
      </c>
      <c r="G10" s="15">
        <v>642682.80000000005</v>
      </c>
    </row>
    <row r="11" spans="1:7" ht="15" thickBot="1" x14ac:dyDescent="0.4">
      <c r="A11" s="2">
        <v>44896</v>
      </c>
      <c r="B11" s="1" t="s">
        <v>28</v>
      </c>
      <c r="C11" s="1" t="s">
        <v>100</v>
      </c>
      <c r="D11" s="1" t="s">
        <v>15</v>
      </c>
      <c r="E11" s="1" t="s">
        <v>88</v>
      </c>
      <c r="F11" s="1" t="s">
        <v>47</v>
      </c>
      <c r="G11" s="15">
        <v>71409.2</v>
      </c>
    </row>
    <row r="12" spans="1:7" ht="15" thickBot="1" x14ac:dyDescent="0.4">
      <c r="A12" s="10" t="s">
        <v>9</v>
      </c>
      <c r="B12" s="11"/>
      <c r="C12" s="11"/>
      <c r="D12" s="11"/>
      <c r="E12" s="11"/>
      <c r="F12" s="12"/>
      <c r="G12" s="17">
        <f>SUM(G2:G11)</f>
        <v>9713155.8200000003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>
      <selection sqref="A1:G12"/>
    </sheetView>
  </sheetViews>
  <sheetFormatPr defaultRowHeight="14.5" x14ac:dyDescent="0.35"/>
  <cols>
    <col min="2" max="2" width="12.81640625" customWidth="1"/>
    <col min="4" max="4" width="33.453125" customWidth="1"/>
    <col min="6" max="6" width="16.81640625" customWidth="1"/>
    <col min="7" max="7" width="15.90625" customWidth="1"/>
  </cols>
  <sheetData>
    <row r="1" spans="1:7" x14ac:dyDescent="0.35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5">
      <c r="A2" s="2">
        <v>44774</v>
      </c>
      <c r="B2" s="1" t="s">
        <v>20</v>
      </c>
      <c r="C2" s="1" t="s">
        <v>101</v>
      </c>
      <c r="D2" s="1" t="s">
        <v>1</v>
      </c>
      <c r="E2" s="1" t="s">
        <v>88</v>
      </c>
      <c r="F2" s="1" t="s">
        <v>21</v>
      </c>
      <c r="G2" s="15">
        <v>1861199.33</v>
      </c>
    </row>
    <row r="3" spans="1:7" x14ac:dyDescent="0.35">
      <c r="A3" s="2">
        <v>44774</v>
      </c>
      <c r="B3" s="1" t="s">
        <v>20</v>
      </c>
      <c r="C3" s="1" t="s">
        <v>101</v>
      </c>
      <c r="D3" s="1" t="s">
        <v>1</v>
      </c>
      <c r="E3" s="1" t="s">
        <v>88</v>
      </c>
      <c r="F3" s="1" t="s">
        <v>21</v>
      </c>
      <c r="G3" s="15">
        <v>206799.93</v>
      </c>
    </row>
    <row r="4" spans="1:7" x14ac:dyDescent="0.35">
      <c r="A4" s="2">
        <v>44805</v>
      </c>
      <c r="B4" s="1" t="s">
        <v>22</v>
      </c>
      <c r="C4" s="1" t="s">
        <v>102</v>
      </c>
      <c r="D4" s="1" t="s">
        <v>1</v>
      </c>
      <c r="E4" s="1" t="s">
        <v>88</v>
      </c>
      <c r="F4" s="1" t="s">
        <v>23</v>
      </c>
      <c r="G4" s="15">
        <v>1601840.35</v>
      </c>
    </row>
    <row r="5" spans="1:7" x14ac:dyDescent="0.35">
      <c r="A5" s="2">
        <v>44805</v>
      </c>
      <c r="B5" s="1" t="s">
        <v>22</v>
      </c>
      <c r="C5" s="1" t="s">
        <v>102</v>
      </c>
      <c r="D5" s="1" t="s">
        <v>1</v>
      </c>
      <c r="E5" s="1" t="s">
        <v>88</v>
      </c>
      <c r="F5" s="1" t="s">
        <v>23</v>
      </c>
      <c r="G5" s="15">
        <v>177982.26</v>
      </c>
    </row>
    <row r="6" spans="1:7" x14ac:dyDescent="0.35">
      <c r="A6" s="2">
        <v>44835</v>
      </c>
      <c r="B6" s="1" t="s">
        <v>24</v>
      </c>
      <c r="C6" s="1" t="s">
        <v>103</v>
      </c>
      <c r="D6" s="1" t="s">
        <v>1</v>
      </c>
      <c r="E6" s="1" t="s">
        <v>88</v>
      </c>
      <c r="F6" s="1" t="s">
        <v>25</v>
      </c>
      <c r="G6" s="15">
        <v>749025.12</v>
      </c>
    </row>
    <row r="7" spans="1:7" x14ac:dyDescent="0.35">
      <c r="A7" s="2">
        <v>44835</v>
      </c>
      <c r="B7" s="1" t="s">
        <v>24</v>
      </c>
      <c r="C7" s="1" t="s">
        <v>103</v>
      </c>
      <c r="D7" s="1" t="s">
        <v>1</v>
      </c>
      <c r="E7" s="1" t="s">
        <v>88</v>
      </c>
      <c r="F7" s="1" t="s">
        <v>25</v>
      </c>
      <c r="G7" s="15">
        <v>83225.009999999995</v>
      </c>
    </row>
    <row r="8" spans="1:7" x14ac:dyDescent="0.35">
      <c r="A8" s="2">
        <v>44866</v>
      </c>
      <c r="B8" s="1" t="s">
        <v>26</v>
      </c>
      <c r="C8" s="1" t="s">
        <v>104</v>
      </c>
      <c r="D8" s="1" t="s">
        <v>1</v>
      </c>
      <c r="E8" s="1" t="s">
        <v>88</v>
      </c>
      <c r="F8" s="1" t="s">
        <v>27</v>
      </c>
      <c r="G8" s="15">
        <v>216838.37</v>
      </c>
    </row>
    <row r="9" spans="1:7" x14ac:dyDescent="0.35">
      <c r="A9" s="2">
        <v>44866</v>
      </c>
      <c r="B9" s="1" t="s">
        <v>26</v>
      </c>
      <c r="C9" s="1" t="s">
        <v>104</v>
      </c>
      <c r="D9" s="1" t="s">
        <v>1</v>
      </c>
      <c r="E9" s="1" t="s">
        <v>88</v>
      </c>
      <c r="F9" s="1" t="s">
        <v>27</v>
      </c>
      <c r="G9" s="15">
        <v>24093.15</v>
      </c>
    </row>
    <row r="10" spans="1:7" x14ac:dyDescent="0.35">
      <c r="A10" s="2">
        <v>44896</v>
      </c>
      <c r="B10" s="1" t="s">
        <v>28</v>
      </c>
      <c r="C10" s="1" t="s">
        <v>105</v>
      </c>
      <c r="D10" s="1" t="s">
        <v>1</v>
      </c>
      <c r="E10" s="1" t="s">
        <v>88</v>
      </c>
      <c r="F10" s="1" t="s">
        <v>29</v>
      </c>
      <c r="G10" s="15">
        <v>376215.7</v>
      </c>
    </row>
    <row r="11" spans="1:7" ht="15" thickBot="1" x14ac:dyDescent="0.4">
      <c r="A11" s="7">
        <v>44896</v>
      </c>
      <c r="B11" s="8" t="s">
        <v>28</v>
      </c>
      <c r="C11" s="8" t="s">
        <v>105</v>
      </c>
      <c r="D11" s="8" t="s">
        <v>1</v>
      </c>
      <c r="E11" s="8" t="s">
        <v>88</v>
      </c>
      <c r="F11" s="8" t="s">
        <v>29</v>
      </c>
      <c r="G11" s="16">
        <v>41801.74</v>
      </c>
    </row>
    <row r="12" spans="1:7" ht="15" thickBot="1" x14ac:dyDescent="0.4">
      <c r="A12" s="18" t="s">
        <v>9</v>
      </c>
      <c r="B12" s="11"/>
      <c r="C12" s="11"/>
      <c r="D12" s="11"/>
      <c r="E12" s="11"/>
      <c r="F12" s="12"/>
      <c r="G12" s="17">
        <f>SUM(G2:G11)</f>
        <v>5339020.9600000009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workbookViewId="0">
      <selection activeCell="I14" sqref="I14"/>
    </sheetView>
  </sheetViews>
  <sheetFormatPr defaultRowHeight="14.5" x14ac:dyDescent="0.35"/>
  <cols>
    <col min="2" max="2" width="14.08984375" customWidth="1"/>
    <col min="3" max="3" width="11.81640625" customWidth="1"/>
    <col min="4" max="4" width="33.6328125" customWidth="1"/>
    <col min="6" max="6" width="12.453125" customWidth="1"/>
    <col min="7" max="7" width="16.453125" customWidth="1"/>
  </cols>
  <sheetData>
    <row r="1" spans="1:7" x14ac:dyDescent="0.35">
      <c r="A1" s="3" t="s">
        <v>10</v>
      </c>
      <c r="B1" s="3" t="s">
        <v>11</v>
      </c>
      <c r="C1" s="3" t="s">
        <v>51</v>
      </c>
      <c r="D1" s="3" t="s">
        <v>12</v>
      </c>
      <c r="E1" s="3" t="s">
        <v>52</v>
      </c>
      <c r="F1" s="3" t="s">
        <v>13</v>
      </c>
      <c r="G1" s="3" t="s">
        <v>14</v>
      </c>
    </row>
    <row r="2" spans="1:7" x14ac:dyDescent="0.35">
      <c r="A2" s="2">
        <v>44743</v>
      </c>
      <c r="B2" s="1" t="s">
        <v>30</v>
      </c>
      <c r="C2" s="1" t="s">
        <v>106</v>
      </c>
      <c r="D2" s="1" t="s">
        <v>16</v>
      </c>
      <c r="E2" s="1" t="s">
        <v>88</v>
      </c>
      <c r="F2" s="1" t="s">
        <v>31</v>
      </c>
      <c r="G2" s="15">
        <v>222391.08</v>
      </c>
    </row>
    <row r="3" spans="1:7" x14ac:dyDescent="0.35">
      <c r="A3" s="2">
        <v>44743</v>
      </c>
      <c r="B3" s="1" t="s">
        <v>30</v>
      </c>
      <c r="C3" s="1" t="s">
        <v>106</v>
      </c>
      <c r="D3" s="1" t="s">
        <v>16</v>
      </c>
      <c r="E3" s="1" t="s">
        <v>88</v>
      </c>
      <c r="F3" s="1" t="s">
        <v>31</v>
      </c>
      <c r="G3" s="15">
        <v>24710.12</v>
      </c>
    </row>
    <row r="4" spans="1:7" x14ac:dyDescent="0.35">
      <c r="A4" s="2">
        <v>44805</v>
      </c>
      <c r="B4" s="1" t="s">
        <v>22</v>
      </c>
      <c r="C4" s="1" t="s">
        <v>107</v>
      </c>
      <c r="D4" s="1" t="s">
        <v>16</v>
      </c>
      <c r="E4" s="1" t="s">
        <v>88</v>
      </c>
      <c r="F4" s="1" t="s">
        <v>32</v>
      </c>
      <c r="G4" s="15">
        <v>495856.83</v>
      </c>
    </row>
    <row r="5" spans="1:7" x14ac:dyDescent="0.35">
      <c r="A5" s="2">
        <v>44805</v>
      </c>
      <c r="B5" s="1" t="s">
        <v>22</v>
      </c>
      <c r="C5" s="1" t="s">
        <v>107</v>
      </c>
      <c r="D5" s="1" t="s">
        <v>16</v>
      </c>
      <c r="E5" s="1" t="s">
        <v>88</v>
      </c>
      <c r="F5" s="1" t="s">
        <v>32</v>
      </c>
      <c r="G5" s="15">
        <v>55095.199999999997</v>
      </c>
    </row>
    <row r="6" spans="1:7" x14ac:dyDescent="0.35">
      <c r="A6" s="2">
        <v>44805</v>
      </c>
      <c r="B6" s="1" t="s">
        <v>33</v>
      </c>
      <c r="C6" s="1" t="s">
        <v>108</v>
      </c>
      <c r="D6" s="1" t="s">
        <v>16</v>
      </c>
      <c r="E6" s="1" t="s">
        <v>88</v>
      </c>
      <c r="F6" s="1" t="s">
        <v>34</v>
      </c>
      <c r="G6" s="15">
        <v>1061109.01</v>
      </c>
    </row>
    <row r="7" spans="1:7" x14ac:dyDescent="0.35">
      <c r="A7" s="2">
        <v>44805</v>
      </c>
      <c r="B7" s="1" t="s">
        <v>33</v>
      </c>
      <c r="C7" s="1" t="s">
        <v>108</v>
      </c>
      <c r="D7" s="1" t="s">
        <v>16</v>
      </c>
      <c r="E7" s="1" t="s">
        <v>88</v>
      </c>
      <c r="F7" s="1" t="s">
        <v>34</v>
      </c>
      <c r="G7" s="15">
        <v>35101.199999999997</v>
      </c>
    </row>
    <row r="8" spans="1:7" x14ac:dyDescent="0.35">
      <c r="A8" s="2">
        <v>44866</v>
      </c>
      <c r="B8" s="1" t="s">
        <v>93</v>
      </c>
      <c r="C8" s="1" t="s">
        <v>109</v>
      </c>
      <c r="D8" s="1" t="s">
        <v>16</v>
      </c>
      <c r="E8" s="1" t="s">
        <v>88</v>
      </c>
      <c r="F8" s="1" t="s">
        <v>35</v>
      </c>
      <c r="G8" s="15">
        <v>1250100.45</v>
      </c>
    </row>
    <row r="9" spans="1:7" x14ac:dyDescent="0.35">
      <c r="A9" s="2">
        <v>44866</v>
      </c>
      <c r="B9" s="1" t="s">
        <v>93</v>
      </c>
      <c r="C9" s="1" t="s">
        <v>109</v>
      </c>
      <c r="D9" s="1" t="s">
        <v>16</v>
      </c>
      <c r="E9" s="1" t="s">
        <v>88</v>
      </c>
      <c r="F9" s="1" t="s">
        <v>35</v>
      </c>
      <c r="G9" s="15">
        <v>148873.34</v>
      </c>
    </row>
    <row r="10" spans="1:7" x14ac:dyDescent="0.35">
      <c r="A10" s="2">
        <v>44866</v>
      </c>
      <c r="B10" s="1" t="s">
        <v>110</v>
      </c>
      <c r="C10" s="1" t="s">
        <v>111</v>
      </c>
      <c r="D10" s="1" t="s">
        <v>16</v>
      </c>
      <c r="E10" s="1" t="s">
        <v>88</v>
      </c>
      <c r="F10" s="1" t="s">
        <v>36</v>
      </c>
      <c r="G10" s="15">
        <v>1288767.71</v>
      </c>
    </row>
    <row r="11" spans="1:7" x14ac:dyDescent="0.35">
      <c r="A11" s="2">
        <v>44866</v>
      </c>
      <c r="B11" s="1" t="s">
        <v>110</v>
      </c>
      <c r="C11" s="1" t="s">
        <v>111</v>
      </c>
      <c r="D11" s="1" t="s">
        <v>16</v>
      </c>
      <c r="E11" s="1" t="s">
        <v>88</v>
      </c>
      <c r="F11" s="1" t="s">
        <v>36</v>
      </c>
      <c r="G11" s="15">
        <v>130953.77</v>
      </c>
    </row>
    <row r="12" spans="1:7" x14ac:dyDescent="0.35">
      <c r="A12" s="2">
        <v>44896</v>
      </c>
      <c r="B12" s="1" t="s">
        <v>58</v>
      </c>
      <c r="C12" s="1" t="s">
        <v>112</v>
      </c>
      <c r="D12" s="1" t="s">
        <v>16</v>
      </c>
      <c r="E12" s="1" t="s">
        <v>88</v>
      </c>
      <c r="F12" s="1" t="s">
        <v>37</v>
      </c>
      <c r="G12" s="15">
        <v>1822318.64</v>
      </c>
    </row>
    <row r="13" spans="1:7" ht="15" thickBot="1" x14ac:dyDescent="0.4">
      <c r="A13" s="2">
        <v>44896</v>
      </c>
      <c r="B13" s="1" t="s">
        <v>58</v>
      </c>
      <c r="C13" s="1" t="s">
        <v>112</v>
      </c>
      <c r="D13" s="1" t="s">
        <v>16</v>
      </c>
      <c r="E13" s="1" t="s">
        <v>88</v>
      </c>
      <c r="F13" s="1" t="s">
        <v>37</v>
      </c>
      <c r="G13" s="15">
        <v>68984.710000000006</v>
      </c>
    </row>
    <row r="14" spans="1:7" ht="15" thickBot="1" x14ac:dyDescent="0.4">
      <c r="A14" s="18" t="s">
        <v>9</v>
      </c>
      <c r="B14" s="11"/>
      <c r="C14" s="11"/>
      <c r="D14" s="11"/>
      <c r="E14" s="11"/>
      <c r="F14" s="12"/>
      <c r="G14" s="17">
        <f>SUM(G2:G13)</f>
        <v>6604262.0599999987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zoomScaleNormal="100" workbookViewId="0">
      <selection activeCell="B13" sqref="B13"/>
    </sheetView>
  </sheetViews>
  <sheetFormatPr defaultColWidth="8.81640625" defaultRowHeight="14.5" x14ac:dyDescent="0.35"/>
  <cols>
    <col min="1" max="1" width="28.1796875" customWidth="1"/>
    <col min="2" max="2" width="21.08984375" style="6" customWidth="1"/>
    <col min="3" max="3" width="19.453125" customWidth="1"/>
    <col min="4" max="4" width="20.1796875" style="19" bestFit="1" customWidth="1"/>
    <col min="5" max="5" width="20.1796875" customWidth="1"/>
    <col min="6" max="6" width="36.81640625" style="55" customWidth="1"/>
    <col min="7" max="7" width="12.54296875" bestFit="1" customWidth="1"/>
    <col min="11" max="11" width="11.81640625" customWidth="1"/>
  </cols>
  <sheetData>
    <row r="1" spans="1:8" ht="18.649999999999999" customHeight="1" thickBot="1" x14ac:dyDescent="0.4">
      <c r="A1" s="98" t="s">
        <v>213</v>
      </c>
      <c r="B1" s="99"/>
      <c r="C1" s="99"/>
      <c r="D1" s="99"/>
      <c r="E1" s="100"/>
      <c r="F1" s="39"/>
      <c r="G1" s="22"/>
      <c r="H1" s="22"/>
    </row>
    <row r="2" spans="1:8" ht="39.65" customHeight="1" x14ac:dyDescent="0.35">
      <c r="A2" s="40" t="s">
        <v>2</v>
      </c>
      <c r="B2" s="41" t="s">
        <v>85</v>
      </c>
      <c r="C2" s="42" t="s">
        <v>3</v>
      </c>
      <c r="D2" s="43" t="s">
        <v>4</v>
      </c>
      <c r="E2" s="44" t="s">
        <v>5</v>
      </c>
      <c r="F2" s="45" t="s">
        <v>18</v>
      </c>
      <c r="G2" s="22"/>
      <c r="H2" s="22"/>
    </row>
    <row r="3" spans="1:8" ht="55.75" customHeight="1" x14ac:dyDescent="0.35">
      <c r="A3" s="46" t="s">
        <v>6</v>
      </c>
      <c r="B3" s="47">
        <v>3601170.85</v>
      </c>
      <c r="C3" s="48" t="s">
        <v>7</v>
      </c>
      <c r="D3" s="49" t="s">
        <v>114</v>
      </c>
      <c r="E3" s="50" t="s">
        <v>8</v>
      </c>
      <c r="F3" s="48" t="s">
        <v>19</v>
      </c>
      <c r="G3" s="22"/>
      <c r="H3" s="22"/>
    </row>
    <row r="4" spans="1:8" ht="39.65" customHeight="1" x14ac:dyDescent="0.35">
      <c r="A4" s="77" t="s">
        <v>119</v>
      </c>
      <c r="B4" s="74">
        <v>1400000</v>
      </c>
      <c r="C4" s="38" t="s">
        <v>117</v>
      </c>
      <c r="D4" s="51" t="s">
        <v>118</v>
      </c>
      <c r="E4" s="75" t="s">
        <v>115</v>
      </c>
      <c r="F4" s="76" t="s">
        <v>116</v>
      </c>
      <c r="G4" s="22"/>
      <c r="H4" s="22"/>
    </row>
    <row r="5" spans="1:8" ht="55.75" customHeight="1" x14ac:dyDescent="0.35">
      <c r="A5" s="46" t="s">
        <v>211</v>
      </c>
      <c r="B5" s="47">
        <v>392000</v>
      </c>
      <c r="C5" s="38" t="s">
        <v>117</v>
      </c>
      <c r="D5" s="51" t="s">
        <v>118</v>
      </c>
      <c r="E5" s="75" t="s">
        <v>115</v>
      </c>
      <c r="F5" s="76" t="s">
        <v>212</v>
      </c>
      <c r="G5" s="22"/>
      <c r="H5" s="22"/>
    </row>
    <row r="6" spans="1:8" ht="43" customHeight="1" thickBot="1" x14ac:dyDescent="0.4">
      <c r="A6" s="37" t="s">
        <v>9</v>
      </c>
      <c r="B6" s="54">
        <f>SUM(B3:B5)</f>
        <v>5393170.8499999996</v>
      </c>
      <c r="C6" s="22"/>
      <c r="D6" s="33"/>
      <c r="E6" s="34"/>
      <c r="F6" s="22"/>
      <c r="G6" s="22"/>
      <c r="H6" s="22"/>
    </row>
    <row r="7" spans="1:8" ht="38" customHeight="1" x14ac:dyDescent="0.35">
      <c r="A7" s="22" t="s">
        <v>113</v>
      </c>
      <c r="B7" s="35"/>
      <c r="C7" s="22"/>
      <c r="D7" s="33"/>
      <c r="E7" s="22"/>
      <c r="F7" s="22"/>
      <c r="G7" s="22"/>
      <c r="H7" s="22"/>
    </row>
  </sheetData>
  <mergeCells count="1">
    <mergeCell ref="A1:E1"/>
  </mergeCells>
  <phoneticPr fontId="32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F8BC-A443-450D-BA69-D5B59C4928E7}">
  <dimension ref="A1:G6"/>
  <sheetViews>
    <sheetView workbookViewId="0">
      <selection activeCell="C6" sqref="C6"/>
    </sheetView>
  </sheetViews>
  <sheetFormatPr defaultRowHeight="14.5" x14ac:dyDescent="0.35"/>
  <cols>
    <col min="1" max="1" width="27.453125" customWidth="1"/>
    <col min="2" max="2" width="17.08984375" customWidth="1"/>
    <col min="3" max="3" width="16.54296875" customWidth="1"/>
    <col min="4" max="4" width="15.54296875" customWidth="1"/>
    <col min="5" max="5" width="16.6328125" customWidth="1"/>
    <col min="6" max="6" width="16.81640625" customWidth="1"/>
    <col min="7" max="7" width="18.90625" customWidth="1"/>
  </cols>
  <sheetData>
    <row r="1" spans="1:7" ht="15.5" x14ac:dyDescent="0.35">
      <c r="A1" s="73" t="s">
        <v>214</v>
      </c>
    </row>
    <row r="2" spans="1:7" ht="39.5" x14ac:dyDescent="0.35">
      <c r="A2" s="23" t="s">
        <v>2</v>
      </c>
      <c r="B2" s="24" t="s">
        <v>174</v>
      </c>
      <c r="C2" s="24" t="s">
        <v>181</v>
      </c>
      <c r="D2" s="25" t="s">
        <v>3</v>
      </c>
      <c r="E2" s="26" t="s">
        <v>4</v>
      </c>
      <c r="F2" s="27" t="s">
        <v>5</v>
      </c>
      <c r="G2" s="28" t="s">
        <v>18</v>
      </c>
    </row>
    <row r="3" spans="1:7" ht="56.4" customHeight="1" x14ac:dyDescent="0.35">
      <c r="A3" s="29" t="s">
        <v>6</v>
      </c>
      <c r="B3" s="68">
        <v>930080.5</v>
      </c>
      <c r="C3" s="67">
        <v>930080.5</v>
      </c>
      <c r="D3" s="30" t="s">
        <v>7</v>
      </c>
      <c r="E3" s="31" t="s">
        <v>114</v>
      </c>
      <c r="F3" s="32" t="s">
        <v>8</v>
      </c>
      <c r="G3" s="30" t="s">
        <v>19</v>
      </c>
    </row>
    <row r="4" spans="1:7" ht="56.4" customHeight="1" x14ac:dyDescent="0.35">
      <c r="A4" s="64" t="s">
        <v>119</v>
      </c>
      <c r="B4" s="68">
        <v>700000</v>
      </c>
      <c r="C4" s="67">
        <v>700000</v>
      </c>
      <c r="D4" s="30" t="s">
        <v>117</v>
      </c>
      <c r="E4" s="31" t="s">
        <v>118</v>
      </c>
      <c r="F4" s="71" t="s">
        <v>115</v>
      </c>
      <c r="G4" s="30" t="s">
        <v>19</v>
      </c>
    </row>
    <row r="5" spans="1:7" ht="57.65" customHeight="1" x14ac:dyDescent="0.35">
      <c r="A5" s="64" t="s">
        <v>182</v>
      </c>
      <c r="B5" s="68">
        <v>392000</v>
      </c>
      <c r="C5" s="67">
        <v>392000</v>
      </c>
      <c r="D5" s="30"/>
      <c r="E5" s="31" t="s">
        <v>118</v>
      </c>
      <c r="F5" s="71" t="s">
        <v>183</v>
      </c>
      <c r="G5" s="30" t="s">
        <v>19</v>
      </c>
    </row>
    <row r="6" spans="1:7" x14ac:dyDescent="0.35">
      <c r="A6" s="56"/>
      <c r="B6" s="69">
        <f>SUM(B3:B4)</f>
        <v>1630080.5</v>
      </c>
      <c r="C6" s="70">
        <f>SUM(C3:C5)</f>
        <v>2022080.5</v>
      </c>
      <c r="D6" s="57"/>
      <c r="E6" s="58"/>
      <c r="F6" s="59"/>
      <c r="G6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F429-50EE-4C6C-9727-3883177A4BA4}">
  <dimension ref="A1:G6"/>
  <sheetViews>
    <sheetView workbookViewId="0"/>
  </sheetViews>
  <sheetFormatPr defaultRowHeight="14.5" x14ac:dyDescent="0.35"/>
  <cols>
    <col min="1" max="1" width="25.90625" customWidth="1"/>
    <col min="2" max="2" width="21.453125" customWidth="1"/>
    <col min="3" max="3" width="17.90625" customWidth="1"/>
    <col min="4" max="4" width="20" customWidth="1"/>
    <col min="5" max="5" width="17.90625" customWidth="1"/>
    <col min="6" max="6" width="17.08984375" customWidth="1"/>
    <col min="7" max="7" width="18.36328125" customWidth="1"/>
  </cols>
  <sheetData>
    <row r="1" spans="1:7" ht="15.5" x14ac:dyDescent="0.35">
      <c r="A1" s="73" t="s">
        <v>215</v>
      </c>
    </row>
    <row r="2" spans="1:7" ht="50.4" customHeight="1" x14ac:dyDescent="0.35">
      <c r="A2" s="23" t="s">
        <v>2</v>
      </c>
      <c r="B2" s="24" t="s">
        <v>174</v>
      </c>
      <c r="C2" s="24" t="s">
        <v>181</v>
      </c>
      <c r="D2" s="25" t="s">
        <v>3</v>
      </c>
      <c r="E2" s="26" t="s">
        <v>4</v>
      </c>
      <c r="F2" s="27" t="s">
        <v>5</v>
      </c>
      <c r="G2" s="28" t="s">
        <v>18</v>
      </c>
    </row>
    <row r="3" spans="1:7" ht="48.65" customHeight="1" x14ac:dyDescent="0.35">
      <c r="A3" s="29" t="s">
        <v>6</v>
      </c>
      <c r="B3" s="68">
        <v>945212.13</v>
      </c>
      <c r="C3" s="67">
        <v>1932356.98</v>
      </c>
      <c r="D3" s="30" t="s">
        <v>7</v>
      </c>
      <c r="E3" s="31" t="s">
        <v>114</v>
      </c>
      <c r="F3" s="32" t="s">
        <v>8</v>
      </c>
      <c r="G3" s="30" t="s">
        <v>19</v>
      </c>
    </row>
    <row r="4" spans="1:7" ht="51" customHeight="1" x14ac:dyDescent="0.35">
      <c r="A4" s="64" t="s">
        <v>119</v>
      </c>
      <c r="B4" s="68">
        <v>1400000</v>
      </c>
      <c r="C4" s="67">
        <v>1400000</v>
      </c>
      <c r="D4" s="30" t="s">
        <v>117</v>
      </c>
      <c r="E4" s="31" t="s">
        <v>118</v>
      </c>
      <c r="F4" s="71" t="s">
        <v>115</v>
      </c>
      <c r="G4" s="65" t="s">
        <v>116</v>
      </c>
    </row>
    <row r="5" spans="1:7" ht="46.75" customHeight="1" x14ac:dyDescent="0.35">
      <c r="A5" s="64" t="s">
        <v>182</v>
      </c>
      <c r="B5" s="68">
        <v>392000</v>
      </c>
      <c r="C5" s="67">
        <v>392000</v>
      </c>
      <c r="D5" s="30" t="s">
        <v>117</v>
      </c>
      <c r="E5" s="31" t="s">
        <v>118</v>
      </c>
      <c r="F5" s="71" t="s">
        <v>183</v>
      </c>
      <c r="G5" s="65" t="s">
        <v>116</v>
      </c>
    </row>
    <row r="6" spans="1:7" x14ac:dyDescent="0.35">
      <c r="A6" s="56"/>
      <c r="B6" s="69">
        <f>SUM(B3:B5)</f>
        <v>2737212.13</v>
      </c>
      <c r="C6" s="70">
        <f>SUM(C3:C5)</f>
        <v>3724356.98</v>
      </c>
      <c r="D6" s="57"/>
      <c r="E6" s="58"/>
      <c r="F6" s="59"/>
      <c r="G6" s="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workbookViewId="0">
      <selection activeCell="B3" sqref="B3"/>
    </sheetView>
  </sheetViews>
  <sheetFormatPr defaultRowHeight="14.5" x14ac:dyDescent="0.35"/>
  <cols>
    <col min="1" max="1" width="25.453125" customWidth="1"/>
    <col min="2" max="3" width="22.81640625" customWidth="1"/>
    <col min="4" max="4" width="19.81640625" customWidth="1"/>
    <col min="5" max="5" width="18" customWidth="1"/>
    <col min="6" max="6" width="16.81640625" customWidth="1"/>
    <col min="7" max="7" width="17.81640625" customWidth="1"/>
  </cols>
  <sheetData>
    <row r="1" spans="1:13" ht="16" customHeight="1" thickBot="1" x14ac:dyDescent="0.4">
      <c r="A1" s="80" t="s">
        <v>216</v>
      </c>
      <c r="B1" s="78"/>
      <c r="C1" s="78"/>
      <c r="D1" s="78"/>
      <c r="E1" s="78"/>
      <c r="F1" s="79"/>
      <c r="G1" s="21"/>
      <c r="H1" s="22"/>
      <c r="I1" s="22"/>
    </row>
    <row r="2" spans="1:13" ht="26.5" x14ac:dyDescent="0.35">
      <c r="A2" s="23" t="s">
        <v>2</v>
      </c>
      <c r="B2" s="24" t="s">
        <v>174</v>
      </c>
      <c r="C2" s="24" t="s">
        <v>181</v>
      </c>
      <c r="D2" s="25" t="s">
        <v>3</v>
      </c>
      <c r="E2" s="26" t="s">
        <v>4</v>
      </c>
      <c r="F2" s="27" t="s">
        <v>5</v>
      </c>
      <c r="G2" s="28" t="s">
        <v>18</v>
      </c>
      <c r="H2" s="22"/>
      <c r="I2" s="22"/>
    </row>
    <row r="3" spans="1:13" ht="50" x14ac:dyDescent="0.35">
      <c r="A3" s="29" t="s">
        <v>6</v>
      </c>
      <c r="B3" s="68">
        <v>920074.29</v>
      </c>
      <c r="C3" s="67">
        <v>2553293.5299999998</v>
      </c>
      <c r="D3" s="30" t="s">
        <v>7</v>
      </c>
      <c r="E3" s="31" t="s">
        <v>114</v>
      </c>
      <c r="F3" s="32" t="s">
        <v>8</v>
      </c>
      <c r="G3" s="30" t="s">
        <v>19</v>
      </c>
      <c r="H3" s="22"/>
      <c r="I3" s="22"/>
    </row>
    <row r="4" spans="1:13" ht="38.5" x14ac:dyDescent="0.35">
      <c r="A4" s="64" t="s">
        <v>119</v>
      </c>
      <c r="B4" s="68">
        <v>1400000</v>
      </c>
      <c r="C4" s="67">
        <v>1400000</v>
      </c>
      <c r="D4" s="30" t="s">
        <v>117</v>
      </c>
      <c r="E4" s="31" t="s">
        <v>118</v>
      </c>
      <c r="F4" s="71" t="s">
        <v>115</v>
      </c>
      <c r="G4" s="65" t="s">
        <v>116</v>
      </c>
      <c r="H4" s="22"/>
      <c r="I4" s="22"/>
    </row>
    <row r="5" spans="1:13" ht="38.5" x14ac:dyDescent="0.35">
      <c r="A5" s="64" t="s">
        <v>182</v>
      </c>
      <c r="B5" s="68">
        <v>392000</v>
      </c>
      <c r="C5" s="67">
        <v>392000</v>
      </c>
      <c r="D5" s="30"/>
      <c r="E5" s="31" t="s">
        <v>118</v>
      </c>
      <c r="F5" s="71" t="s">
        <v>183</v>
      </c>
      <c r="G5" s="65" t="s">
        <v>116</v>
      </c>
      <c r="H5" s="22"/>
      <c r="I5" s="22"/>
    </row>
    <row r="6" spans="1:13" x14ac:dyDescent="0.35">
      <c r="A6" s="56"/>
      <c r="B6" s="69">
        <f>SUM(B3:B5)</f>
        <v>2712074.29</v>
      </c>
      <c r="C6" s="70">
        <f>SUM(C3:C5)</f>
        <v>4345293.5299999993</v>
      </c>
      <c r="D6" s="57"/>
      <c r="E6" s="58"/>
      <c r="F6" s="59"/>
      <c r="G6" s="60"/>
      <c r="H6" s="22"/>
      <c r="I6" s="22"/>
    </row>
    <row r="7" spans="1:13" x14ac:dyDescent="0.35">
      <c r="A7" s="22"/>
      <c r="B7" s="35"/>
      <c r="C7" s="35"/>
      <c r="D7" s="22"/>
      <c r="E7" s="33"/>
      <c r="F7" s="22"/>
      <c r="G7" s="36"/>
      <c r="H7" s="22"/>
      <c r="I7" s="22"/>
    </row>
    <row r="8" spans="1:13" x14ac:dyDescent="0.35">
      <c r="B8" s="6"/>
      <c r="C8" s="6"/>
      <c r="E8" s="19"/>
      <c r="G8" s="20"/>
    </row>
    <row r="9" spans="1:13" ht="33" customHeight="1" x14ac:dyDescent="0.35">
      <c r="A9" s="101" t="s">
        <v>113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</sheetData>
  <mergeCells count="1">
    <mergeCell ref="A9:M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8C6B-260D-4E25-8B80-E4788571ABEE}">
  <dimension ref="A1:F6"/>
  <sheetViews>
    <sheetView tabSelected="1" workbookViewId="0">
      <selection activeCell="B4" sqref="B4"/>
    </sheetView>
  </sheetViews>
  <sheetFormatPr defaultRowHeight="14.5" x14ac:dyDescent="0.35"/>
  <cols>
    <col min="1" max="1" width="24.90625" customWidth="1"/>
    <col min="2" max="2" width="18.6328125" customWidth="1"/>
    <col min="3" max="3" width="18.1796875" customWidth="1"/>
    <col min="4" max="4" width="19" customWidth="1"/>
    <col min="5" max="5" width="18.36328125" customWidth="1"/>
    <col min="6" max="6" width="15.81640625" customWidth="1"/>
  </cols>
  <sheetData>
    <row r="1" spans="1:6" ht="21" customHeight="1" x14ac:dyDescent="0.35">
      <c r="A1" s="103" t="s">
        <v>217</v>
      </c>
      <c r="B1" s="104"/>
      <c r="C1" s="104"/>
      <c r="D1" s="104"/>
      <c r="E1" s="104"/>
      <c r="F1" s="104"/>
    </row>
    <row r="2" spans="1:6" ht="36" customHeight="1" x14ac:dyDescent="0.35">
      <c r="A2" s="93" t="s">
        <v>2</v>
      </c>
      <c r="B2" s="94" t="s">
        <v>181</v>
      </c>
      <c r="C2" s="95" t="s">
        <v>3</v>
      </c>
      <c r="D2" s="96" t="s">
        <v>4</v>
      </c>
      <c r="E2" s="93" t="s">
        <v>5</v>
      </c>
      <c r="F2" s="97" t="s">
        <v>18</v>
      </c>
    </row>
    <row r="3" spans="1:6" ht="78" customHeight="1" x14ac:dyDescent="0.35">
      <c r="A3" s="105" t="s">
        <v>6</v>
      </c>
      <c r="B3" s="106">
        <v>3979606.41</v>
      </c>
      <c r="C3" s="105" t="s">
        <v>7</v>
      </c>
      <c r="D3" s="107" t="s">
        <v>114</v>
      </c>
      <c r="E3" s="105" t="s">
        <v>8</v>
      </c>
      <c r="F3" s="105" t="s">
        <v>228</v>
      </c>
    </row>
    <row r="4" spans="1:6" ht="36.5" customHeight="1" x14ac:dyDescent="0.35">
      <c r="A4" s="105" t="s">
        <v>119</v>
      </c>
      <c r="B4" s="106">
        <v>1400000</v>
      </c>
      <c r="C4" s="105" t="s">
        <v>117</v>
      </c>
      <c r="D4" s="107" t="s">
        <v>118</v>
      </c>
      <c r="E4" s="108" t="s">
        <v>115</v>
      </c>
      <c r="F4" s="109" t="s">
        <v>116</v>
      </c>
    </row>
    <row r="5" spans="1:6" ht="38.5" customHeight="1" x14ac:dyDescent="0.35">
      <c r="A5" s="105" t="s">
        <v>182</v>
      </c>
      <c r="B5" s="106">
        <v>392000</v>
      </c>
      <c r="C5" s="105" t="s">
        <v>117</v>
      </c>
      <c r="D5" s="107" t="s">
        <v>118</v>
      </c>
      <c r="E5" s="108" t="s">
        <v>183</v>
      </c>
      <c r="F5" s="109" t="s">
        <v>116</v>
      </c>
    </row>
    <row r="6" spans="1:6" x14ac:dyDescent="0.35">
      <c r="A6" s="110"/>
      <c r="B6" s="111">
        <f>SUM(B3:B5)</f>
        <v>5771606.4100000001</v>
      </c>
      <c r="C6" s="105"/>
      <c r="D6" s="112"/>
      <c r="E6" s="113"/>
      <c r="F6" s="10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367A-85EC-475D-80E0-6DC8B3E7C6A2}">
  <dimension ref="A1:G19"/>
  <sheetViews>
    <sheetView workbookViewId="0">
      <selection activeCell="N6" sqref="N6"/>
    </sheetView>
  </sheetViews>
  <sheetFormatPr defaultColWidth="9.54296875" defaultRowHeight="10.5" x14ac:dyDescent="0.25"/>
  <cols>
    <col min="1" max="5" width="9.54296875" style="85"/>
    <col min="6" max="7" width="9.54296875" style="84"/>
    <col min="8" max="16384" width="9.54296875" style="85"/>
  </cols>
  <sheetData>
    <row r="1" spans="1:7" x14ac:dyDescent="0.25">
      <c r="A1" s="81" t="s">
        <v>10</v>
      </c>
      <c r="B1" s="82" t="s">
        <v>11</v>
      </c>
      <c r="C1" s="81" t="s">
        <v>51</v>
      </c>
      <c r="D1" s="81" t="s">
        <v>12</v>
      </c>
      <c r="E1" s="81" t="s">
        <v>13</v>
      </c>
      <c r="F1" s="83" t="s">
        <v>184</v>
      </c>
      <c r="G1" s="83"/>
    </row>
    <row r="2" spans="1:7" x14ac:dyDescent="0.25">
      <c r="A2" s="86">
        <v>45496</v>
      </c>
      <c r="B2" s="87">
        <v>44993</v>
      </c>
      <c r="C2" s="81" t="s">
        <v>140</v>
      </c>
      <c r="D2" s="81" t="s">
        <v>141</v>
      </c>
      <c r="E2" s="81" t="s">
        <v>140</v>
      </c>
      <c r="F2" s="83">
        <v>319682.14</v>
      </c>
      <c r="G2" s="92">
        <f t="shared" ref="G2:G7" si="0">F2</f>
        <v>319682.14</v>
      </c>
    </row>
    <row r="3" spans="1:7" x14ac:dyDescent="0.25">
      <c r="A3" s="86">
        <v>45527</v>
      </c>
      <c r="B3" s="87">
        <v>45025</v>
      </c>
      <c r="C3" s="81" t="s">
        <v>143</v>
      </c>
      <c r="D3" s="81" t="s">
        <v>144</v>
      </c>
      <c r="E3" s="81" t="s">
        <v>143</v>
      </c>
      <c r="F3" s="83">
        <v>362728.45</v>
      </c>
      <c r="G3" s="92">
        <f t="shared" si="0"/>
        <v>362728.45</v>
      </c>
    </row>
    <row r="4" spans="1:7" x14ac:dyDescent="0.25">
      <c r="A4" s="86">
        <v>45558</v>
      </c>
      <c r="B4" s="87">
        <v>45026</v>
      </c>
      <c r="C4" s="81" t="s">
        <v>146</v>
      </c>
      <c r="D4" s="81" t="s">
        <v>147</v>
      </c>
      <c r="E4" s="81" t="s">
        <v>146</v>
      </c>
      <c r="F4" s="83">
        <v>304734.26</v>
      </c>
      <c r="G4" s="92">
        <f t="shared" si="0"/>
        <v>304734.26</v>
      </c>
    </row>
    <row r="5" spans="1:7" x14ac:dyDescent="0.25">
      <c r="A5" s="86">
        <v>45619</v>
      </c>
      <c r="B5" s="82" t="s">
        <v>149</v>
      </c>
      <c r="C5" s="81" t="s">
        <v>150</v>
      </c>
      <c r="D5" s="81" t="s">
        <v>151</v>
      </c>
      <c r="E5" s="81" t="s">
        <v>150</v>
      </c>
      <c r="F5" s="83">
        <v>319150.15999999997</v>
      </c>
      <c r="G5" s="92">
        <f t="shared" si="0"/>
        <v>319150.15999999997</v>
      </c>
    </row>
    <row r="6" spans="1:7" x14ac:dyDescent="0.25">
      <c r="A6" s="86">
        <v>45619</v>
      </c>
      <c r="B6" s="87">
        <v>44938</v>
      </c>
      <c r="C6" s="81" t="s">
        <v>152</v>
      </c>
      <c r="D6" s="81" t="s">
        <v>153</v>
      </c>
      <c r="E6" s="81" t="s">
        <v>152</v>
      </c>
      <c r="F6" s="83">
        <v>326924.23</v>
      </c>
      <c r="G6" s="92">
        <f t="shared" si="0"/>
        <v>326924.23</v>
      </c>
    </row>
    <row r="7" spans="1:7" x14ac:dyDescent="0.25">
      <c r="A7" s="86">
        <v>45649</v>
      </c>
      <c r="B7" s="87">
        <v>45352</v>
      </c>
      <c r="C7" s="81" t="s">
        <v>155</v>
      </c>
      <c r="D7" s="81" t="s">
        <v>156</v>
      </c>
      <c r="E7" s="81" t="s">
        <v>155</v>
      </c>
      <c r="F7" s="83">
        <v>299137.74</v>
      </c>
      <c r="G7" s="92">
        <f t="shared" si="0"/>
        <v>299137.74</v>
      </c>
    </row>
    <row r="8" spans="1:7" x14ac:dyDescent="0.25">
      <c r="A8" s="86">
        <v>45346</v>
      </c>
      <c r="B8" s="82" t="s">
        <v>185</v>
      </c>
      <c r="C8" s="81" t="s">
        <v>186</v>
      </c>
      <c r="D8" s="81" t="s">
        <v>187</v>
      </c>
      <c r="E8" s="81" t="s">
        <v>188</v>
      </c>
      <c r="F8" s="83">
        <v>49296.4</v>
      </c>
      <c r="G8" s="92"/>
    </row>
    <row r="9" spans="1:7" x14ac:dyDescent="0.25">
      <c r="A9" s="86">
        <v>45346</v>
      </c>
      <c r="B9" s="82" t="s">
        <v>189</v>
      </c>
      <c r="C9" s="81" t="s">
        <v>190</v>
      </c>
      <c r="D9" s="81" t="s">
        <v>187</v>
      </c>
      <c r="E9" s="81" t="s">
        <v>191</v>
      </c>
      <c r="F9" s="83">
        <v>43441.43</v>
      </c>
      <c r="G9" s="92"/>
    </row>
    <row r="10" spans="1:7" x14ac:dyDescent="0.25">
      <c r="A10" s="86">
        <v>45346</v>
      </c>
      <c r="B10" s="87">
        <v>45385</v>
      </c>
      <c r="C10" s="81" t="s">
        <v>176</v>
      </c>
      <c r="D10" s="81" t="s">
        <v>177</v>
      </c>
      <c r="E10" s="81" t="s">
        <v>176</v>
      </c>
      <c r="F10" s="83">
        <v>319150.15999999997</v>
      </c>
      <c r="G10" s="92">
        <f>F10</f>
        <v>319150.15999999997</v>
      </c>
    </row>
    <row r="11" spans="1:7" x14ac:dyDescent="0.25">
      <c r="A11" s="86">
        <v>45375</v>
      </c>
      <c r="B11" s="82" t="s">
        <v>192</v>
      </c>
      <c r="C11" s="81" t="s">
        <v>193</v>
      </c>
      <c r="D11" s="81" t="s">
        <v>187</v>
      </c>
      <c r="E11" s="81" t="s">
        <v>194</v>
      </c>
      <c r="F11" s="83">
        <v>192772.97</v>
      </c>
      <c r="G11" s="92"/>
    </row>
    <row r="12" spans="1:7" x14ac:dyDescent="0.25">
      <c r="A12" s="86">
        <v>45375</v>
      </c>
      <c r="B12" s="87">
        <v>45355</v>
      </c>
      <c r="C12" s="81" t="s">
        <v>179</v>
      </c>
      <c r="D12" s="81" t="s">
        <v>180</v>
      </c>
      <c r="E12" s="81" t="s">
        <v>179</v>
      </c>
      <c r="F12" s="83">
        <v>301786.39</v>
      </c>
      <c r="G12" s="92">
        <f>F12</f>
        <v>301786.39</v>
      </c>
    </row>
    <row r="13" spans="1:7" x14ac:dyDescent="0.25">
      <c r="A13" s="86">
        <v>45406</v>
      </c>
      <c r="B13" s="87">
        <v>45630</v>
      </c>
      <c r="C13" s="81" t="s">
        <v>195</v>
      </c>
      <c r="D13" s="81" t="s">
        <v>196</v>
      </c>
      <c r="E13" s="81" t="s">
        <v>195</v>
      </c>
      <c r="F13" s="83">
        <v>309143.95</v>
      </c>
      <c r="G13" s="83">
        <v>309143.95</v>
      </c>
    </row>
    <row r="14" spans="1:7" x14ac:dyDescent="0.25">
      <c r="A14" s="86">
        <v>45406</v>
      </c>
      <c r="B14" s="87">
        <v>45327</v>
      </c>
      <c r="C14" s="81" t="s">
        <v>197</v>
      </c>
      <c r="D14" s="81" t="s">
        <v>198</v>
      </c>
      <c r="E14" s="81" t="s">
        <v>197</v>
      </c>
      <c r="F14" s="83">
        <v>319150.15999999997</v>
      </c>
      <c r="G14" s="92">
        <f>F14</f>
        <v>319150.15999999997</v>
      </c>
    </row>
    <row r="15" spans="1:7" x14ac:dyDescent="0.25">
      <c r="A15" s="86">
        <v>45436</v>
      </c>
      <c r="B15" s="87">
        <v>45357</v>
      </c>
      <c r="C15" s="81" t="s">
        <v>199</v>
      </c>
      <c r="D15" s="81" t="s">
        <v>200</v>
      </c>
      <c r="E15" s="81" t="s">
        <v>199</v>
      </c>
      <c r="F15" s="83">
        <v>299137.74</v>
      </c>
      <c r="G15" s="92">
        <f>F15</f>
        <v>299137.74</v>
      </c>
    </row>
    <row r="16" spans="1:7" x14ac:dyDescent="0.25">
      <c r="A16" s="86">
        <v>45467</v>
      </c>
      <c r="B16" s="82" t="s">
        <v>201</v>
      </c>
      <c r="C16" s="81" t="s">
        <v>202</v>
      </c>
      <c r="D16" s="81" t="s">
        <v>187</v>
      </c>
      <c r="E16" s="81" t="s">
        <v>203</v>
      </c>
      <c r="F16" s="83">
        <v>802142.11</v>
      </c>
      <c r="G16" s="92"/>
    </row>
    <row r="17" spans="1:7" x14ac:dyDescent="0.25">
      <c r="A17" s="86">
        <v>45467</v>
      </c>
      <c r="B17" s="82" t="s">
        <v>204</v>
      </c>
      <c r="C17" s="81" t="s">
        <v>205</v>
      </c>
      <c r="D17" s="81" t="s">
        <v>206</v>
      </c>
      <c r="E17" s="81" t="s">
        <v>205</v>
      </c>
      <c r="F17" s="83">
        <v>10006.209999999999</v>
      </c>
      <c r="G17" s="92">
        <f>F17</f>
        <v>10006.209999999999</v>
      </c>
    </row>
    <row r="18" spans="1:7" x14ac:dyDescent="0.25">
      <c r="A18" s="86">
        <v>45467</v>
      </c>
      <c r="B18" s="87">
        <v>45329</v>
      </c>
      <c r="C18" s="81" t="s">
        <v>207</v>
      </c>
      <c r="D18" s="81" t="s">
        <v>208</v>
      </c>
      <c r="E18" s="81" t="s">
        <v>207</v>
      </c>
      <c r="F18" s="83">
        <v>429589.42</v>
      </c>
      <c r="G18" s="92">
        <f>F18</f>
        <v>429589.42</v>
      </c>
    </row>
    <row r="19" spans="1:7" x14ac:dyDescent="0.25">
      <c r="A19" s="89"/>
      <c r="B19" s="90"/>
      <c r="C19" s="89"/>
      <c r="D19" s="89" t="s">
        <v>209</v>
      </c>
      <c r="E19" s="89"/>
      <c r="F19" s="91" t="s">
        <v>210</v>
      </c>
      <c r="G19" s="88">
        <f>SUM(G2:G18)</f>
        <v>3920321.0100000007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6F53-5C2F-4A70-9B25-19D46E0F6923}">
  <dimension ref="A2:G12"/>
  <sheetViews>
    <sheetView workbookViewId="0">
      <selection activeCell="B14" sqref="B14"/>
    </sheetView>
  </sheetViews>
  <sheetFormatPr defaultRowHeight="14.5" x14ac:dyDescent="0.35"/>
  <sheetData>
    <row r="2" spans="1:7" x14ac:dyDescent="0.35">
      <c r="A2" t="s">
        <v>126</v>
      </c>
      <c r="B2" t="s">
        <v>218</v>
      </c>
    </row>
    <row r="3" spans="1:7" x14ac:dyDescent="0.35">
      <c r="A3" t="s">
        <v>128</v>
      </c>
      <c r="B3" t="s">
        <v>129</v>
      </c>
    </row>
    <row r="4" spans="1:7" x14ac:dyDescent="0.35">
      <c r="A4" t="s">
        <v>130</v>
      </c>
      <c r="B4" t="s">
        <v>131</v>
      </c>
    </row>
    <row r="5" spans="1:7" x14ac:dyDescent="0.35">
      <c r="A5" t="s">
        <v>132</v>
      </c>
      <c r="B5" t="s">
        <v>133</v>
      </c>
    </row>
    <row r="6" spans="1:7" x14ac:dyDescent="0.35">
      <c r="A6" t="s">
        <v>134</v>
      </c>
      <c r="B6" t="s">
        <v>219</v>
      </c>
    </row>
    <row r="8" spans="1:7" x14ac:dyDescent="0.35">
      <c r="A8" t="s">
        <v>136</v>
      </c>
      <c r="D8" t="s">
        <v>137</v>
      </c>
      <c r="E8">
        <v>12904584.51</v>
      </c>
    </row>
    <row r="10" spans="1:7" x14ac:dyDescent="0.35">
      <c r="A10" t="s">
        <v>142</v>
      </c>
      <c r="B10" t="s">
        <v>220</v>
      </c>
      <c r="C10" t="s">
        <v>221</v>
      </c>
      <c r="D10" t="s">
        <v>222</v>
      </c>
      <c r="E10" t="s">
        <v>88</v>
      </c>
      <c r="F10" t="s">
        <v>223</v>
      </c>
      <c r="G10">
        <v>700000</v>
      </c>
    </row>
    <row r="11" spans="1:7" x14ac:dyDescent="0.35">
      <c r="A11" t="s">
        <v>224</v>
      </c>
      <c r="B11" t="s">
        <v>225</v>
      </c>
      <c r="C11" t="s">
        <v>226</v>
      </c>
      <c r="D11" t="s">
        <v>222</v>
      </c>
      <c r="E11" t="s">
        <v>88</v>
      </c>
      <c r="F11" t="s">
        <v>227</v>
      </c>
      <c r="G11">
        <v>700000</v>
      </c>
    </row>
    <row r="12" spans="1:7" x14ac:dyDescent="0.35">
      <c r="G12">
        <v>1400000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workbookViewId="0">
      <selection activeCell="G16" sqref="G16"/>
    </sheetView>
  </sheetViews>
  <sheetFormatPr defaultRowHeight="14.5" x14ac:dyDescent="0.35"/>
  <cols>
    <col min="2" max="2" width="15.36328125" customWidth="1"/>
    <col min="4" max="4" width="14.54296875" customWidth="1"/>
    <col min="7" max="7" width="15.6328125" customWidth="1"/>
  </cols>
  <sheetData>
    <row r="1" spans="1:15" x14ac:dyDescent="0.35">
      <c r="A1" t="s">
        <v>120</v>
      </c>
      <c r="C1" t="s">
        <v>121</v>
      </c>
    </row>
    <row r="3" spans="1:15" x14ac:dyDescent="0.35">
      <c r="A3" t="s">
        <v>122</v>
      </c>
      <c r="B3" t="s">
        <v>157</v>
      </c>
    </row>
    <row r="4" spans="1:15" x14ac:dyDescent="0.35">
      <c r="A4" t="s">
        <v>124</v>
      </c>
      <c r="B4" t="s">
        <v>158</v>
      </c>
    </row>
    <row r="5" spans="1:15" x14ac:dyDescent="0.35">
      <c r="A5" t="s">
        <v>126</v>
      </c>
      <c r="B5" t="s">
        <v>127</v>
      </c>
    </row>
    <row r="6" spans="1:15" x14ac:dyDescent="0.35">
      <c r="A6" t="s">
        <v>128</v>
      </c>
      <c r="B6" t="s">
        <v>129</v>
      </c>
    </row>
    <row r="7" spans="1:15" x14ac:dyDescent="0.35">
      <c r="A7" t="s">
        <v>130</v>
      </c>
      <c r="B7" t="s">
        <v>159</v>
      </c>
    </row>
    <row r="8" spans="1:15" x14ac:dyDescent="0.35">
      <c r="A8" t="s">
        <v>132</v>
      </c>
      <c r="B8" t="s">
        <v>133</v>
      </c>
    </row>
    <row r="9" spans="1:15" x14ac:dyDescent="0.35">
      <c r="A9" t="s">
        <v>134</v>
      </c>
      <c r="B9" t="s">
        <v>160</v>
      </c>
    </row>
    <row r="11" spans="1:15" x14ac:dyDescent="0.35">
      <c r="A11" t="s">
        <v>136</v>
      </c>
      <c r="D11" t="s">
        <v>137</v>
      </c>
      <c r="E11">
        <v>3737895</v>
      </c>
    </row>
    <row r="13" spans="1:15" x14ac:dyDescent="0.35">
      <c r="A13" t="s">
        <v>10</v>
      </c>
      <c r="B13" t="s">
        <v>11</v>
      </c>
      <c r="C13" t="s">
        <v>51</v>
      </c>
      <c r="D13" t="s">
        <v>12</v>
      </c>
      <c r="E13" t="s">
        <v>52</v>
      </c>
      <c r="F13" t="s">
        <v>13</v>
      </c>
      <c r="G13" t="s">
        <v>14</v>
      </c>
      <c r="H13" t="s">
        <v>138</v>
      </c>
      <c r="I13" t="s">
        <v>161</v>
      </c>
      <c r="J13" t="s">
        <v>162</v>
      </c>
      <c r="K13" t="s">
        <v>163</v>
      </c>
      <c r="L13" t="s">
        <v>164</v>
      </c>
      <c r="M13" t="s">
        <v>165</v>
      </c>
      <c r="N13" t="s">
        <v>166</v>
      </c>
      <c r="O13" t="s">
        <v>167</v>
      </c>
    </row>
    <row r="14" spans="1:15" ht="43.5" x14ac:dyDescent="0.35">
      <c r="A14" t="s">
        <v>142</v>
      </c>
      <c r="B14" s="62" t="s">
        <v>168</v>
      </c>
      <c r="C14" t="s">
        <v>169</v>
      </c>
      <c r="D14" s="72" t="s">
        <v>170</v>
      </c>
      <c r="E14" t="s">
        <v>88</v>
      </c>
      <c r="F14" t="s">
        <v>171</v>
      </c>
      <c r="G14" s="61">
        <v>192000</v>
      </c>
      <c r="O14">
        <v>1089</v>
      </c>
    </row>
    <row r="15" spans="1:15" ht="43.5" x14ac:dyDescent="0.35">
      <c r="A15" t="s">
        <v>145</v>
      </c>
      <c r="B15" s="63">
        <v>45086</v>
      </c>
      <c r="C15" t="s">
        <v>172</v>
      </c>
      <c r="D15" s="72" t="s">
        <v>170</v>
      </c>
      <c r="E15" t="s">
        <v>88</v>
      </c>
      <c r="F15" t="s">
        <v>173</v>
      </c>
      <c r="G15" s="61">
        <v>200000</v>
      </c>
      <c r="O15">
        <v>1096</v>
      </c>
    </row>
    <row r="16" spans="1:15" x14ac:dyDescent="0.35">
      <c r="G16" s="61">
        <f>SUM(G14:G15)</f>
        <v>392000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Bidvest </vt:lpstr>
      <vt:lpstr>IRREGULAR EXPENDITURE  </vt:lpstr>
      <vt:lpstr>IRREGULAR Q1</vt:lpstr>
      <vt:lpstr>IRREGULAR Q2</vt:lpstr>
      <vt:lpstr>IRREGULAR Q3</vt:lpstr>
      <vt:lpstr>IRREGULAR Q4</vt:lpstr>
      <vt:lpstr>Bidvest</vt:lpstr>
      <vt:lpstr>Oradimpho </vt:lpstr>
      <vt:lpstr>SNP Group </vt:lpstr>
      <vt:lpstr>Sheet8</vt:lpstr>
      <vt:lpstr>BID VEST</vt:lpstr>
      <vt:lpstr>STICKSON GENERAL TRADING </vt:lpstr>
      <vt:lpstr>NAMASANGO B</vt:lpstr>
      <vt:lpstr>DKPB</vt:lpstr>
      <vt:lpstr>KGOTSO MOKONE </vt:lpstr>
      <vt:lpstr>ZEMBELENI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Namuzwe Masilela</dc:creator>
  <cp:lastModifiedBy>Lydia Sehlako</cp:lastModifiedBy>
  <cp:lastPrinted>2024-07-10T07:07:49Z</cp:lastPrinted>
  <dcterms:created xsi:type="dcterms:W3CDTF">2022-07-11T11:46:20Z</dcterms:created>
  <dcterms:modified xsi:type="dcterms:W3CDTF">2024-08-12T10:26:42Z</dcterms:modified>
</cp:coreProperties>
</file>